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p\Desktop\cierres por regional 2014-2024\2014\"/>
    </mc:Choice>
  </mc:AlternateContent>
  <bookViews>
    <workbookView xWindow="0" yWindow="0" windowWidth="12675" windowHeight="9480"/>
  </bookViews>
  <sheets>
    <sheet name="2014" sheetId="1" r:id="rId1"/>
  </sheets>
  <externalReferences>
    <externalReference r:id="rId2"/>
  </externalReferences>
  <definedNames>
    <definedName name="_xlnm.Print_Area" localSheetId="0">'2014'!$A$1:$Q$46</definedName>
    <definedName name="CORREGIDO">#REF!</definedName>
    <definedName name="elearning">#REF!</definedName>
    <definedName name="Imprimir_área_IM">#REF!</definedName>
    <definedName name="jef">#REF!</definedName>
    <definedName name="jefa">#REF!</definedName>
    <definedName name="PRODUCTOS">#REF!</definedName>
    <definedName name="PROGRAMA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E22" i="1"/>
  <c r="D22" i="1"/>
  <c r="E21" i="1"/>
  <c r="D21" i="1"/>
  <c r="E20" i="1"/>
  <c r="E18" i="1" s="1"/>
  <c r="D20" i="1"/>
  <c r="D18" i="1" s="1"/>
  <c r="E19" i="1"/>
  <c r="D19" i="1"/>
  <c r="Q13" i="1"/>
  <c r="N13" i="1"/>
  <c r="K13" i="1"/>
  <c r="H13" i="1"/>
  <c r="Q12" i="1"/>
  <c r="N12" i="1"/>
  <c r="K12" i="1"/>
  <c r="H12" i="1"/>
  <c r="Q11" i="1"/>
  <c r="N11" i="1"/>
  <c r="K11" i="1"/>
  <c r="H11" i="1"/>
  <c r="Q10" i="1"/>
  <c r="N10" i="1"/>
  <c r="K10" i="1"/>
  <c r="H10" i="1"/>
  <c r="Q9" i="1"/>
  <c r="N9" i="1"/>
  <c r="K9" i="1"/>
  <c r="H9" i="1"/>
  <c r="P7" i="1"/>
  <c r="Q7" i="1" s="1"/>
  <c r="O7" i="1"/>
  <c r="M7" i="1"/>
  <c r="N7" i="1" s="1"/>
  <c r="L7" i="1"/>
  <c r="J7" i="1"/>
  <c r="K7" i="1" s="1"/>
  <c r="I7" i="1"/>
  <c r="G7" i="1"/>
  <c r="H7" i="1" s="1"/>
  <c r="F7" i="1"/>
  <c r="E7" i="1"/>
  <c r="D7" i="1"/>
  <c r="C7" i="1"/>
</calcChain>
</file>

<file path=xl/sharedStrings.xml><?xml version="1.0" encoding="utf-8"?>
<sst xmlns="http://schemas.openxmlformats.org/spreadsheetml/2006/main" count="37" uniqueCount="20">
  <si>
    <t>REGIONES</t>
  </si>
  <si>
    <t>PARTICIPANTES</t>
  </si>
  <si>
    <t>ACCIONES FORMATIVAS</t>
  </si>
  <si>
    <t>HORAS ACCION FORMATIVA</t>
  </si>
  <si>
    <t>MATRICULADOS</t>
  </si>
  <si>
    <t>APROBADOS</t>
  </si>
  <si>
    <t>DESERTORES</t>
  </si>
  <si>
    <t>REPROBADOS</t>
  </si>
  <si>
    <t>INICIADOS</t>
  </si>
  <si>
    <t>FINALIZADOS</t>
  </si>
  <si>
    <t>HOMBRES</t>
  </si>
  <si>
    <t>MUJERES</t>
  </si>
  <si>
    <t>TOTAL</t>
  </si>
  <si>
    <t>TOTAL INSTITUCIONAL</t>
  </si>
  <si>
    <t>REGION CENTRAL</t>
  </si>
  <si>
    <t>REGION NOROCCIDENTAL</t>
  </si>
  <si>
    <t>REGION LITORAL ATLANTICO</t>
  </si>
  <si>
    <t>REGION DEL SUR</t>
  </si>
  <si>
    <t>REGION DE OLANCHO</t>
  </si>
  <si>
    <t xml:space="preserve">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</si>
</sst>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16"/>
      <name val="Century Gothic"/>
      <family val="2"/>
    </font>
    <font>
      <sz val="16"/>
      <color theme="1"/>
      <name val="Century Gothic"/>
      <family val="2"/>
    </font>
    <font>
      <sz val="14"/>
      <name val="Century Gothic"/>
      <family val="2"/>
    </font>
    <font>
      <sz val="16"/>
      <name val="Century Gothic"/>
      <family val="2"/>
    </font>
    <font>
      <sz val="11"/>
      <name val="Century Gothic"/>
      <family val="2"/>
    </font>
    <font>
      <b/>
      <sz val="16"/>
      <color theme="1"/>
      <name val="Century Gothic"/>
      <family val="2"/>
    </font>
    <font>
      <b/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gray0625">
        <bgColor theme="6" tint="0.59996337778862885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6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left"/>
    </xf>
    <xf numFmtId="3" fontId="4" fillId="0" borderId="16" xfId="0" applyNumberFormat="1" applyFont="1" applyFill="1" applyBorder="1" applyAlignment="1" applyProtection="1">
      <alignment horizontal="center"/>
    </xf>
    <xf numFmtId="3" fontId="4" fillId="0" borderId="17" xfId="0" applyNumberFormat="1" applyFont="1" applyFill="1" applyBorder="1" applyAlignment="1" applyProtection="1">
      <alignment horizontal="center"/>
    </xf>
    <xf numFmtId="3" fontId="4" fillId="0" borderId="0" xfId="0" applyNumberFormat="1" applyFont="1" applyFill="1" applyBorder="1" applyAlignment="1" applyProtection="1">
      <alignment horizontal="center"/>
    </xf>
    <xf numFmtId="3" fontId="4" fillId="0" borderId="18" xfId="0" applyNumberFormat="1" applyFont="1" applyFill="1" applyBorder="1" applyAlignment="1" applyProtection="1">
      <alignment horizontal="center"/>
    </xf>
    <xf numFmtId="3" fontId="4" fillId="0" borderId="19" xfId="0" applyNumberFormat="1" applyFont="1" applyBorder="1" applyAlignment="1">
      <alignment horizontal="center"/>
    </xf>
    <xf numFmtId="0" fontId="5" fillId="0" borderId="0" xfId="0" applyFont="1"/>
    <xf numFmtId="3" fontId="5" fillId="0" borderId="0" xfId="0" applyNumberFormat="1" applyFont="1"/>
    <xf numFmtId="0" fontId="6" fillId="0" borderId="15" xfId="0" applyFont="1" applyFill="1" applyBorder="1"/>
    <xf numFmtId="3" fontId="6" fillId="0" borderId="16" xfId="0" applyNumberFormat="1" applyFont="1" applyFill="1" applyBorder="1" applyAlignment="1">
      <alignment horizontal="center"/>
    </xf>
    <xf numFmtId="3" fontId="7" fillId="0" borderId="16" xfId="0" applyNumberFormat="1" applyFont="1" applyFill="1" applyBorder="1" applyAlignment="1" applyProtection="1">
      <alignment horizontal="center"/>
    </xf>
    <xf numFmtId="3" fontId="7" fillId="0" borderId="17" xfId="0" applyNumberFormat="1" applyFont="1" applyFill="1" applyBorder="1" applyAlignment="1" applyProtection="1">
      <alignment horizontal="center"/>
    </xf>
    <xf numFmtId="3" fontId="7" fillId="0" borderId="0" xfId="0" applyNumberFormat="1" applyFont="1" applyFill="1" applyBorder="1" applyAlignment="1" applyProtection="1">
      <alignment horizontal="center"/>
    </xf>
    <xf numFmtId="3" fontId="7" fillId="0" borderId="20" xfId="0" applyNumberFormat="1" applyFont="1" applyFill="1" applyBorder="1" applyAlignment="1" applyProtection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21" xfId="0" applyNumberFormat="1" applyFont="1" applyFill="1" applyBorder="1" applyAlignment="1" applyProtection="1">
      <alignment horizontal="center"/>
    </xf>
    <xf numFmtId="3" fontId="1" fillId="0" borderId="0" xfId="0" applyNumberFormat="1" applyFont="1"/>
    <xf numFmtId="0" fontId="8" fillId="0" borderId="22" xfId="0" applyFont="1" applyFill="1" applyBorder="1" applyAlignment="1" applyProtection="1">
      <alignment horizontal="left"/>
    </xf>
    <xf numFmtId="3" fontId="6" fillId="0" borderId="23" xfId="0" applyNumberFormat="1" applyFont="1" applyFill="1" applyBorder="1" applyAlignment="1" applyProtection="1">
      <alignment horizontal="center"/>
    </xf>
    <xf numFmtId="3" fontId="6" fillId="0" borderId="24" xfId="0" applyNumberFormat="1" applyFont="1" applyFill="1" applyBorder="1" applyAlignment="1" applyProtection="1">
      <alignment horizontal="center"/>
    </xf>
    <xf numFmtId="3" fontId="6" fillId="0" borderId="25" xfId="0" applyNumberFormat="1" applyFont="1" applyFill="1" applyBorder="1" applyAlignment="1" applyProtection="1">
      <alignment horizontal="center"/>
    </xf>
    <xf numFmtId="3" fontId="6" fillId="0" borderId="26" xfId="0" applyNumberFormat="1" applyFont="1" applyFill="1" applyBorder="1" applyAlignment="1" applyProtection="1">
      <alignment horizontal="center"/>
    </xf>
    <xf numFmtId="3" fontId="6" fillId="0" borderId="27" xfId="0" applyNumberFormat="1" applyFont="1" applyFill="1" applyBorder="1" applyAlignment="1" applyProtection="1">
      <alignment horizontal="center"/>
    </xf>
    <xf numFmtId="3" fontId="6" fillId="0" borderId="28" xfId="0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3" fillId="3" borderId="0" xfId="0" applyFont="1" applyFill="1" applyBorder="1" applyAlignment="1" applyProtection="1">
      <alignment horizontal="center" vertical="center"/>
    </xf>
    <xf numFmtId="3" fontId="1" fillId="4" borderId="0" xfId="0" applyNumberFormat="1" applyFont="1" applyFill="1" applyBorder="1"/>
    <xf numFmtId="3" fontId="7" fillId="4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HN" sz="1600"/>
              <a:t>NUMERO DE PARTICIPANTES APROBADOS POR REGIONES DURANTE ENERO - DICIEMBRE 2014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'2014'!$D$17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'2014'!$C$18:$C$23</c:f>
              <c:strCache>
                <c:ptCount val="6"/>
                <c:pt idx="0">
                  <c:v>TOTAL INSTITUCIONAL</c:v>
                </c:pt>
                <c:pt idx="1">
                  <c:v>REGION CENTRAL</c:v>
                </c:pt>
                <c:pt idx="2">
                  <c:v>REGION NOROCCIDENTAL</c:v>
                </c:pt>
                <c:pt idx="3">
                  <c:v>REGION LITORAL ATLANTICO</c:v>
                </c:pt>
                <c:pt idx="4">
                  <c:v>REGION DEL SUR</c:v>
                </c:pt>
                <c:pt idx="5">
                  <c:v>REGION DE OLANCHO</c:v>
                </c:pt>
              </c:strCache>
            </c:strRef>
          </c:cat>
          <c:val>
            <c:numRef>
              <c:f>'2014'!$D$18:$D$23</c:f>
              <c:numCache>
                <c:formatCode>#,##0</c:formatCode>
                <c:ptCount val="6"/>
                <c:pt idx="0">
                  <c:v>116846</c:v>
                </c:pt>
                <c:pt idx="1">
                  <c:v>64883</c:v>
                </c:pt>
                <c:pt idx="2">
                  <c:v>39065</c:v>
                </c:pt>
                <c:pt idx="3">
                  <c:v>7142</c:v>
                </c:pt>
                <c:pt idx="4">
                  <c:v>4100</c:v>
                </c:pt>
                <c:pt idx="5">
                  <c:v>1656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A-4439-B726-69A442676120}"/>
            </c:ext>
          </c:extLst>
        </c:ser>
        <c:ser>
          <c:idx val="1"/>
          <c:order val="1"/>
          <c:tx>
            <c:strRef>
              <c:f>'2014'!$E$17</c:f>
              <c:strCache>
                <c:ptCount val="1"/>
                <c:pt idx="0">
                  <c:v>MUJERES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'2014'!$C$18:$C$23</c:f>
              <c:strCache>
                <c:ptCount val="6"/>
                <c:pt idx="0">
                  <c:v>TOTAL INSTITUCIONAL</c:v>
                </c:pt>
                <c:pt idx="1">
                  <c:v>REGION CENTRAL</c:v>
                </c:pt>
                <c:pt idx="2">
                  <c:v>REGION NOROCCIDENTAL</c:v>
                </c:pt>
                <c:pt idx="3">
                  <c:v>REGION LITORAL ATLANTICO</c:v>
                </c:pt>
                <c:pt idx="4">
                  <c:v>REGION DEL SUR</c:v>
                </c:pt>
                <c:pt idx="5">
                  <c:v>REGION DE OLANCHO</c:v>
                </c:pt>
              </c:strCache>
            </c:strRef>
          </c:cat>
          <c:val>
            <c:numRef>
              <c:f>'2014'!$E$18:$E$23</c:f>
              <c:numCache>
                <c:formatCode>#,##0</c:formatCode>
                <c:ptCount val="6"/>
                <c:pt idx="0">
                  <c:v>124172</c:v>
                </c:pt>
                <c:pt idx="1">
                  <c:v>85815</c:v>
                </c:pt>
                <c:pt idx="2">
                  <c:v>26276</c:v>
                </c:pt>
                <c:pt idx="3">
                  <c:v>6547</c:v>
                </c:pt>
                <c:pt idx="4">
                  <c:v>3824</c:v>
                </c:pt>
                <c:pt idx="5">
                  <c:v>1710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9A-4439-B726-69A442676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219513704"/>
        <c:axId val="219514096"/>
        <c:axId val="0"/>
      </c:bar3DChart>
      <c:catAx>
        <c:axId val="219513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HN"/>
          </a:p>
        </c:txPr>
        <c:crossAx val="219514096"/>
        <c:crosses val="autoZero"/>
        <c:auto val="1"/>
        <c:lblAlgn val="ctr"/>
        <c:lblOffset val="100"/>
        <c:noMultiLvlLbl val="0"/>
      </c:catAx>
      <c:valAx>
        <c:axId val="2195140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21951370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1"/>
            </a:pPr>
            <a:endParaRPr lang="es-HN"/>
          </a:p>
        </c:txPr>
      </c:dTable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es-H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19048</xdr:colOff>
      <xdr:row>0</xdr:row>
      <xdr:rowOff>28575</xdr:rowOff>
    </xdr:from>
    <xdr:to>
      <xdr:col>16</xdr:col>
      <xdr:colOff>571499</xdr:colOff>
      <xdr:row>2</xdr:row>
      <xdr:rowOff>163286</xdr:rowOff>
    </xdr:to>
    <xdr:grpSp>
      <xdr:nvGrpSpPr>
        <xdr:cNvPr id="2" name="Group 1"/>
        <xdr:cNvGrpSpPr/>
      </xdr:nvGrpSpPr>
      <xdr:grpSpPr>
        <a:xfrm>
          <a:off x="345619" y="28575"/>
          <a:ext cx="16976273" cy="1005568"/>
          <a:chOff x="28575" y="19050"/>
          <a:chExt cx="9906893" cy="917121"/>
        </a:xfrm>
      </xdr:grpSpPr>
      <xdr:sp macro="" textlink="">
        <xdr:nvSpPr>
          <xdr:cNvPr id="3" name="TextBox 2"/>
          <xdr:cNvSpPr txBox="1">
            <a:spLocks/>
          </xdr:cNvSpPr>
        </xdr:nvSpPr>
        <xdr:spPr>
          <a:xfrm>
            <a:off x="28575" y="19051"/>
            <a:ext cx="5419725" cy="91439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H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pic>
        <xdr:nvPicPr>
          <xdr:cNvPr id="4" name="Picture 3" descr="C:\Users\Orestes\Dropbox\#Consultorias\INFOP\Logos INFOP\logo_horizontal.fw.png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19050"/>
            <a:ext cx="3360758" cy="665389"/>
          </a:xfrm>
          <a:prstGeom prst="rect">
            <a:avLst/>
          </a:prstGeom>
          <a:noFill/>
          <a:ln>
            <a:solidFill>
              <a:schemeClr val="lt1">
                <a:shade val="50000"/>
              </a:schemeClr>
            </a:solidFill>
          </a:ln>
        </xdr:spPr>
      </xdr:pic>
      <xdr:sp macro="" textlink="">
        <xdr:nvSpPr>
          <xdr:cNvPr id="5" name="TextBox 4"/>
          <xdr:cNvSpPr txBox="1"/>
        </xdr:nvSpPr>
        <xdr:spPr>
          <a:xfrm>
            <a:off x="3526404" y="19050"/>
            <a:ext cx="6409064" cy="695325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050" b="0">
                <a:solidFill>
                  <a:schemeClr val="tx2"/>
                </a:solidFill>
                <a:latin typeface="Century Gothic" pitchFamily="34" charset="0"/>
              </a:rPr>
              <a:t>NÚMERO DE ACCIONES FORMATIVAS, HORAS ACCIÓN FORMATIVA Y PARTICIPANTES SEGÚN REGIONES</a:t>
            </a:r>
          </a:p>
          <a:p>
            <a:pPr algn="ctr"/>
            <a:r>
              <a:rPr lang="es-ES" sz="1050" b="0">
                <a:solidFill>
                  <a:schemeClr val="tx2"/>
                </a:solidFill>
                <a:latin typeface="Century Gothic" pitchFamily="34" charset="0"/>
                <a:ea typeface="+mn-ea"/>
                <a:cs typeface="+mn-cs"/>
              </a:rPr>
              <a:t>SEPTIEMBRE AÑO 2016</a:t>
            </a:r>
            <a:endParaRPr lang="es-HN" sz="1050" b="0">
              <a:solidFill>
                <a:schemeClr val="tx2"/>
              </a:solidFill>
              <a:latin typeface="Century Gothic" pitchFamily="34" charset="0"/>
              <a:ea typeface="+mn-ea"/>
              <a:cs typeface="+mn-cs"/>
            </a:endParaRPr>
          </a:p>
        </xdr:txBody>
      </xdr:sp>
      <xdr:sp macro="" textlink="">
        <xdr:nvSpPr>
          <xdr:cNvPr id="6" name="TextBox 5"/>
          <xdr:cNvSpPr txBox="1">
            <a:spLocks noChangeAspect="1"/>
          </xdr:cNvSpPr>
        </xdr:nvSpPr>
        <xdr:spPr>
          <a:xfrm>
            <a:off x="28575" y="704850"/>
            <a:ext cx="180974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</a:rPr>
              <a:t>PP-RE-027</a:t>
            </a:r>
          </a:p>
        </xdr:txBody>
      </xdr:sp>
      <xdr:sp macro="" textlink="">
        <xdr:nvSpPr>
          <xdr:cNvPr id="7" name="TextBox 6"/>
          <xdr:cNvSpPr txBox="1">
            <a:spLocks noChangeAspect="1"/>
          </xdr:cNvSpPr>
        </xdr:nvSpPr>
        <xdr:spPr>
          <a:xfrm>
            <a:off x="3722111" y="745671"/>
            <a:ext cx="180974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  <a:ea typeface="+mn-ea"/>
                <a:cs typeface="+mn-cs"/>
              </a:rPr>
              <a:t>PÁGINA 1 DE 1</a:t>
            </a:r>
          </a:p>
        </xdr:txBody>
      </xdr:sp>
      <xdr:sp macro="" textlink="">
        <xdr:nvSpPr>
          <xdr:cNvPr id="8" name="TextBox 7"/>
          <xdr:cNvSpPr txBox="1">
            <a:spLocks noChangeAspect="1"/>
          </xdr:cNvSpPr>
        </xdr:nvSpPr>
        <xdr:spPr>
          <a:xfrm>
            <a:off x="1847850" y="704850"/>
            <a:ext cx="179069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</a:rPr>
              <a:t>VERSIÓN 01</a:t>
            </a:r>
          </a:p>
        </xdr:txBody>
      </xdr:sp>
    </xdr:grpSp>
    <xdr:clientData/>
  </xdr:twoCellAnchor>
  <xdr:twoCellAnchor editAs="oneCell">
    <xdr:from>
      <xdr:col>1</xdr:col>
      <xdr:colOff>19048</xdr:colOff>
      <xdr:row>0</xdr:row>
      <xdr:rowOff>28575</xdr:rowOff>
    </xdr:from>
    <xdr:to>
      <xdr:col>16</xdr:col>
      <xdr:colOff>571499</xdr:colOff>
      <xdr:row>2</xdr:row>
      <xdr:rowOff>163286</xdr:rowOff>
    </xdr:to>
    <xdr:grpSp>
      <xdr:nvGrpSpPr>
        <xdr:cNvPr id="9" name="Group 1"/>
        <xdr:cNvGrpSpPr/>
      </xdr:nvGrpSpPr>
      <xdr:grpSpPr>
        <a:xfrm>
          <a:off x="345619" y="28575"/>
          <a:ext cx="16976273" cy="1005568"/>
          <a:chOff x="28575" y="19050"/>
          <a:chExt cx="9906893" cy="917121"/>
        </a:xfrm>
      </xdr:grpSpPr>
      <xdr:sp macro="" textlink="">
        <xdr:nvSpPr>
          <xdr:cNvPr id="10" name="TextBox 2"/>
          <xdr:cNvSpPr txBox="1">
            <a:spLocks/>
          </xdr:cNvSpPr>
        </xdr:nvSpPr>
        <xdr:spPr>
          <a:xfrm>
            <a:off x="28575" y="19051"/>
            <a:ext cx="5419725" cy="91439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H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pic>
        <xdr:nvPicPr>
          <xdr:cNvPr id="11" name="Picture 3" descr="C:\Users\Orestes\Dropbox\#Consultorias\INFOP\Logos INFOP\logo_horizontal.fw.png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19050"/>
            <a:ext cx="3360758" cy="665389"/>
          </a:xfrm>
          <a:prstGeom prst="rect">
            <a:avLst/>
          </a:prstGeom>
          <a:noFill/>
          <a:ln>
            <a:solidFill>
              <a:schemeClr val="lt1">
                <a:shade val="50000"/>
              </a:schemeClr>
            </a:solidFill>
          </a:ln>
        </xdr:spPr>
      </xdr:pic>
      <xdr:sp macro="" textlink="">
        <xdr:nvSpPr>
          <xdr:cNvPr id="12" name="TextBox 4"/>
          <xdr:cNvSpPr txBox="1"/>
        </xdr:nvSpPr>
        <xdr:spPr>
          <a:xfrm>
            <a:off x="3526404" y="19050"/>
            <a:ext cx="6409064" cy="695325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050" b="0">
                <a:solidFill>
                  <a:schemeClr val="tx2"/>
                </a:solidFill>
                <a:latin typeface="Century Gothic" pitchFamily="34" charset="0"/>
              </a:rPr>
              <a:t>NÚMERO DE ACCIONES FORMATIVAS, HORAS ACCIÓN FORMATIVA Y PARTICIPANTES SEGÚN REGIONES</a:t>
            </a:r>
          </a:p>
          <a:p>
            <a:pPr algn="ctr"/>
            <a:r>
              <a:rPr lang="es-ES" sz="1050" b="0">
                <a:solidFill>
                  <a:schemeClr val="tx2"/>
                </a:solidFill>
                <a:latin typeface="Century Gothic" pitchFamily="34" charset="0"/>
                <a:ea typeface="+mn-ea"/>
                <a:cs typeface="+mn-cs"/>
              </a:rPr>
              <a:t>SEPTIEMBRE AÑO 2016</a:t>
            </a:r>
            <a:endParaRPr lang="es-HN" sz="1050" b="0">
              <a:solidFill>
                <a:schemeClr val="tx2"/>
              </a:solidFill>
              <a:latin typeface="Century Gothic" pitchFamily="34" charset="0"/>
              <a:ea typeface="+mn-ea"/>
              <a:cs typeface="+mn-cs"/>
            </a:endParaRPr>
          </a:p>
        </xdr:txBody>
      </xdr:sp>
      <xdr:sp macro="" textlink="">
        <xdr:nvSpPr>
          <xdr:cNvPr id="13" name="TextBox 5"/>
          <xdr:cNvSpPr txBox="1">
            <a:spLocks noChangeAspect="1"/>
          </xdr:cNvSpPr>
        </xdr:nvSpPr>
        <xdr:spPr>
          <a:xfrm>
            <a:off x="28575" y="704850"/>
            <a:ext cx="180974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</a:rPr>
              <a:t>PP-RE-027</a:t>
            </a:r>
          </a:p>
        </xdr:txBody>
      </xdr:sp>
      <xdr:sp macro="" textlink="">
        <xdr:nvSpPr>
          <xdr:cNvPr id="14" name="TextBox 6"/>
          <xdr:cNvSpPr txBox="1">
            <a:spLocks noChangeAspect="1"/>
          </xdr:cNvSpPr>
        </xdr:nvSpPr>
        <xdr:spPr>
          <a:xfrm>
            <a:off x="3722111" y="745671"/>
            <a:ext cx="180974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  <a:ea typeface="+mn-ea"/>
                <a:cs typeface="+mn-cs"/>
              </a:rPr>
              <a:t>PÁGINA 1 DE 1</a:t>
            </a:r>
          </a:p>
        </xdr:txBody>
      </xdr:sp>
      <xdr:sp macro="" textlink="">
        <xdr:nvSpPr>
          <xdr:cNvPr id="15" name="TextBox 7"/>
          <xdr:cNvSpPr txBox="1">
            <a:spLocks noChangeAspect="1"/>
          </xdr:cNvSpPr>
        </xdr:nvSpPr>
        <xdr:spPr>
          <a:xfrm>
            <a:off x="1847850" y="704850"/>
            <a:ext cx="179069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</a:rPr>
              <a:t>VERSIÓN 01</a:t>
            </a:r>
          </a:p>
        </xdr:txBody>
      </xdr:sp>
    </xdr:grpSp>
    <xdr:clientData/>
  </xdr:twoCellAnchor>
  <xdr:twoCellAnchor editAs="oneCell">
    <xdr:from>
      <xdr:col>1</xdr:col>
      <xdr:colOff>19048</xdr:colOff>
      <xdr:row>0</xdr:row>
      <xdr:rowOff>28575</xdr:rowOff>
    </xdr:from>
    <xdr:to>
      <xdr:col>16</xdr:col>
      <xdr:colOff>571499</xdr:colOff>
      <xdr:row>2</xdr:row>
      <xdr:rowOff>163286</xdr:rowOff>
    </xdr:to>
    <xdr:grpSp>
      <xdr:nvGrpSpPr>
        <xdr:cNvPr id="16" name="Group 1"/>
        <xdr:cNvGrpSpPr/>
      </xdr:nvGrpSpPr>
      <xdr:grpSpPr>
        <a:xfrm>
          <a:off x="345619" y="28575"/>
          <a:ext cx="16976273" cy="1005568"/>
          <a:chOff x="28575" y="19050"/>
          <a:chExt cx="9906893" cy="917121"/>
        </a:xfrm>
      </xdr:grpSpPr>
      <xdr:sp macro="" textlink="">
        <xdr:nvSpPr>
          <xdr:cNvPr id="17" name="TextBox 2"/>
          <xdr:cNvSpPr txBox="1">
            <a:spLocks/>
          </xdr:cNvSpPr>
        </xdr:nvSpPr>
        <xdr:spPr>
          <a:xfrm>
            <a:off x="28575" y="19051"/>
            <a:ext cx="5419725" cy="91439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H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pic>
        <xdr:nvPicPr>
          <xdr:cNvPr id="18" name="Picture 3" descr="C:\Users\Orestes\Dropbox\#Consultorias\INFOP\Logos INFOP\logo_horizontal.fw.png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19050"/>
            <a:ext cx="3360758" cy="665389"/>
          </a:xfrm>
          <a:prstGeom prst="rect">
            <a:avLst/>
          </a:prstGeom>
          <a:noFill/>
          <a:ln>
            <a:solidFill>
              <a:schemeClr val="lt1">
                <a:shade val="50000"/>
              </a:schemeClr>
            </a:solidFill>
          </a:ln>
        </xdr:spPr>
      </xdr:pic>
      <xdr:sp macro="" textlink="">
        <xdr:nvSpPr>
          <xdr:cNvPr id="19" name="TextBox 4"/>
          <xdr:cNvSpPr txBox="1"/>
        </xdr:nvSpPr>
        <xdr:spPr>
          <a:xfrm>
            <a:off x="3526404" y="19050"/>
            <a:ext cx="6409064" cy="695325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050" b="0">
                <a:solidFill>
                  <a:schemeClr val="tx2"/>
                </a:solidFill>
                <a:latin typeface="Century Gothic" pitchFamily="34" charset="0"/>
              </a:rPr>
              <a:t>NÚMERO DE ACCIONES FORMATIVAS, HORAS ACCIÓN FORMATIVA Y PARTICIPANTES SEGÚN REGIONES</a:t>
            </a:r>
          </a:p>
          <a:p>
            <a:pPr algn="ctr"/>
            <a:r>
              <a:rPr lang="es-ES" sz="1050" b="0">
                <a:solidFill>
                  <a:schemeClr val="tx2"/>
                </a:solidFill>
                <a:latin typeface="Century Gothic" pitchFamily="34" charset="0"/>
                <a:ea typeface="+mn-ea"/>
                <a:cs typeface="+mn-cs"/>
              </a:rPr>
              <a:t>DICIEMBRE</a:t>
            </a:r>
          </a:p>
          <a:p>
            <a:pPr algn="ctr"/>
            <a:r>
              <a:rPr lang="es-ES" sz="1050" b="0">
                <a:solidFill>
                  <a:schemeClr val="tx2"/>
                </a:solidFill>
                <a:latin typeface="Century Gothic" pitchFamily="34" charset="0"/>
                <a:ea typeface="+mn-ea"/>
                <a:cs typeface="+mn-cs"/>
              </a:rPr>
              <a:t>  AÑO 2014</a:t>
            </a:r>
            <a:endParaRPr lang="es-HN" sz="1050" b="0">
              <a:solidFill>
                <a:schemeClr val="tx2"/>
              </a:solidFill>
              <a:latin typeface="Century Gothic" pitchFamily="34" charset="0"/>
              <a:ea typeface="+mn-ea"/>
              <a:cs typeface="+mn-cs"/>
            </a:endParaRPr>
          </a:p>
        </xdr:txBody>
      </xdr:sp>
      <xdr:sp macro="" textlink="">
        <xdr:nvSpPr>
          <xdr:cNvPr id="20" name="TextBox 5"/>
          <xdr:cNvSpPr txBox="1">
            <a:spLocks noChangeAspect="1"/>
          </xdr:cNvSpPr>
        </xdr:nvSpPr>
        <xdr:spPr>
          <a:xfrm>
            <a:off x="28575" y="704850"/>
            <a:ext cx="180974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</a:rPr>
              <a:t>PP-RE-027</a:t>
            </a:r>
          </a:p>
        </xdr:txBody>
      </xdr:sp>
      <xdr:sp macro="" textlink="">
        <xdr:nvSpPr>
          <xdr:cNvPr id="21" name="TextBox 6"/>
          <xdr:cNvSpPr txBox="1">
            <a:spLocks noChangeAspect="1"/>
          </xdr:cNvSpPr>
        </xdr:nvSpPr>
        <xdr:spPr>
          <a:xfrm>
            <a:off x="3722111" y="745671"/>
            <a:ext cx="180974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  <a:ea typeface="+mn-ea"/>
                <a:cs typeface="+mn-cs"/>
              </a:rPr>
              <a:t>PÁGINA 1 DE 1</a:t>
            </a:r>
          </a:p>
        </xdr:txBody>
      </xdr:sp>
      <xdr:sp macro="" textlink="">
        <xdr:nvSpPr>
          <xdr:cNvPr id="22" name="TextBox 7"/>
          <xdr:cNvSpPr txBox="1">
            <a:spLocks noChangeAspect="1"/>
          </xdr:cNvSpPr>
        </xdr:nvSpPr>
        <xdr:spPr>
          <a:xfrm>
            <a:off x="1847850" y="704850"/>
            <a:ext cx="179069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</a:rPr>
              <a:t>VERSIÓN 01</a:t>
            </a:r>
          </a:p>
        </xdr:txBody>
      </xdr:sp>
    </xdr:grpSp>
    <xdr:clientData/>
  </xdr:twoCellAnchor>
  <xdr:twoCellAnchor>
    <xdr:from>
      <xdr:col>1</xdr:col>
      <xdr:colOff>2149930</xdr:colOff>
      <xdr:row>14</xdr:row>
      <xdr:rowOff>231321</xdr:rowOff>
    </xdr:from>
    <xdr:to>
      <xdr:col>16</xdr:col>
      <xdr:colOff>421822</xdr:colOff>
      <xdr:row>44</xdr:row>
      <xdr:rowOff>163286</xdr:rowOff>
    </xdr:to>
    <xdr:graphicFrame macro="">
      <xdr:nvGraphicFramePr>
        <xdr:cNvPr id="23" name="2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p/Desktop/2023/TODAS%20CARP%202022/ESTADISTICA%20INSTITUCIONAL%202010%20-%202020/REGIONALES%20INST.%202010%20-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  <sheetName val="2021"/>
      <sheetName val="2020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D17" t="str">
            <v>HOMBRES</v>
          </cell>
          <cell r="E17" t="str">
            <v>MUJERES</v>
          </cell>
        </row>
        <row r="18">
          <cell r="C18" t="str">
            <v>TOTAL INSTITUCIONAL</v>
          </cell>
          <cell r="D18">
            <v>116846</v>
          </cell>
          <cell r="E18">
            <v>124172</v>
          </cell>
        </row>
        <row r="19">
          <cell r="C19" t="str">
            <v>REGION CENTRAL</v>
          </cell>
          <cell r="D19">
            <v>64883</v>
          </cell>
          <cell r="E19">
            <v>85815</v>
          </cell>
        </row>
        <row r="20">
          <cell r="C20" t="str">
            <v>REGION NOROCCIDENTAL</v>
          </cell>
          <cell r="D20">
            <v>39065</v>
          </cell>
          <cell r="E20">
            <v>26276</v>
          </cell>
        </row>
        <row r="21">
          <cell r="C21" t="str">
            <v>REGION LITORAL ATLANTICO</v>
          </cell>
          <cell r="D21">
            <v>7142</v>
          </cell>
          <cell r="E21">
            <v>6547</v>
          </cell>
        </row>
        <row r="22">
          <cell r="C22" t="str">
            <v>REGION DEL SUR</v>
          </cell>
          <cell r="D22">
            <v>4100</v>
          </cell>
          <cell r="E22">
            <v>3824</v>
          </cell>
        </row>
        <row r="23">
          <cell r="C23" t="str">
            <v>REGION DE OLANCHO</v>
          </cell>
          <cell r="D23">
            <v>1656</v>
          </cell>
          <cell r="E23">
            <v>1710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M23"/>
  <sheetViews>
    <sheetView tabSelected="1" topLeftCell="C1" zoomScale="70" zoomScaleNormal="70" workbookViewId="0">
      <selection activeCell="C8" sqref="C8:Q8"/>
    </sheetView>
  </sheetViews>
  <sheetFormatPr baseColWidth="10" defaultColWidth="9.140625" defaultRowHeight="16.5" x14ac:dyDescent="0.3"/>
  <cols>
    <col min="1" max="1" width="4.85546875" style="1" customWidth="1"/>
    <col min="2" max="2" width="47" style="1" customWidth="1"/>
    <col min="3" max="3" width="16.42578125" style="1" customWidth="1"/>
    <col min="4" max="4" width="19.140625" style="1" customWidth="1"/>
    <col min="5" max="5" width="20" style="1" customWidth="1"/>
    <col min="6" max="17" width="13" style="1" customWidth="1"/>
    <col min="18" max="19" width="9.140625" style="1"/>
    <col min="20" max="20" width="23" style="1" customWidth="1"/>
    <col min="21" max="16384" width="9.140625" style="1"/>
  </cols>
  <sheetData>
    <row r="1" spans="2:65" ht="33.75" customHeight="1" x14ac:dyDescent="0.3"/>
    <row r="2" spans="2:65" ht="33.75" customHeight="1" x14ac:dyDescent="0.3"/>
    <row r="3" spans="2:65" ht="28.5" customHeight="1" thickBot="1" x14ac:dyDescent="0.35"/>
    <row r="4" spans="2:65" ht="17.25" customHeight="1" thickBot="1" x14ac:dyDescent="0.35">
      <c r="B4" s="2" t="s">
        <v>0</v>
      </c>
      <c r="C4" s="3"/>
      <c r="D4" s="4"/>
      <c r="E4" s="5"/>
      <c r="F4" s="6" t="s">
        <v>1</v>
      </c>
      <c r="G4" s="7"/>
      <c r="H4" s="7"/>
      <c r="I4" s="7"/>
      <c r="J4" s="7"/>
      <c r="K4" s="7"/>
      <c r="L4" s="7"/>
      <c r="M4" s="7"/>
      <c r="N4" s="7"/>
      <c r="O4" s="7"/>
      <c r="P4" s="7"/>
      <c r="Q4" s="8"/>
    </row>
    <row r="5" spans="2:65" ht="17.25" customHeight="1" thickBot="1" x14ac:dyDescent="0.35">
      <c r="B5" s="9"/>
      <c r="C5" s="10" t="s">
        <v>2</v>
      </c>
      <c r="D5" s="11"/>
      <c r="E5" s="12" t="s">
        <v>3</v>
      </c>
      <c r="F5" s="13" t="s">
        <v>4</v>
      </c>
      <c r="G5" s="14"/>
      <c r="H5" s="15"/>
      <c r="I5" s="16" t="s">
        <v>5</v>
      </c>
      <c r="J5" s="17"/>
      <c r="K5" s="18"/>
      <c r="L5" s="16" t="s">
        <v>6</v>
      </c>
      <c r="M5" s="17"/>
      <c r="N5" s="18"/>
      <c r="O5" s="16" t="s">
        <v>7</v>
      </c>
      <c r="P5" s="17"/>
      <c r="Q5" s="18"/>
    </row>
    <row r="6" spans="2:65" ht="17.25" customHeight="1" thickBot="1" x14ac:dyDescent="0.35">
      <c r="B6" s="19"/>
      <c r="C6" s="20" t="s">
        <v>8</v>
      </c>
      <c r="D6" s="21" t="s">
        <v>9</v>
      </c>
      <c r="E6" s="22"/>
      <c r="F6" s="23" t="s">
        <v>10</v>
      </c>
      <c r="G6" s="21" t="s">
        <v>11</v>
      </c>
      <c r="H6" s="21" t="s">
        <v>12</v>
      </c>
      <c r="I6" s="23" t="s">
        <v>10</v>
      </c>
      <c r="J6" s="21" t="s">
        <v>11</v>
      </c>
      <c r="K6" s="24" t="s">
        <v>12</v>
      </c>
      <c r="L6" s="23" t="s">
        <v>10</v>
      </c>
      <c r="M6" s="21" t="s">
        <v>11</v>
      </c>
      <c r="N6" s="24" t="s">
        <v>12</v>
      </c>
      <c r="O6" s="21" t="s">
        <v>10</v>
      </c>
      <c r="P6" s="21" t="s">
        <v>11</v>
      </c>
      <c r="Q6" s="24" t="s">
        <v>12</v>
      </c>
    </row>
    <row r="7" spans="2:65" s="31" customFormat="1" ht="36" customHeight="1" x14ac:dyDescent="0.3">
      <c r="B7" s="25" t="s">
        <v>13</v>
      </c>
      <c r="C7" s="26">
        <f>SUM(C9:C14)</f>
        <v>12152</v>
      </c>
      <c r="D7" s="27">
        <f>SUM(D9:D14)</f>
        <v>11949</v>
      </c>
      <c r="E7" s="26">
        <f>SUM(E9:E14)</f>
        <v>619436</v>
      </c>
      <c r="F7" s="28">
        <f>SUM(F9:F14)</f>
        <v>132625</v>
      </c>
      <c r="G7" s="28">
        <f>SUM(G9:G14)</f>
        <v>138170</v>
      </c>
      <c r="H7" s="29">
        <f t="shared" ref="H7" si="0">+G7+F7</f>
        <v>270795</v>
      </c>
      <c r="I7" s="28">
        <f>SUM(I9:I14)</f>
        <v>116846</v>
      </c>
      <c r="J7" s="28">
        <f>SUM(J9:J14)</f>
        <v>124172</v>
      </c>
      <c r="K7" s="29">
        <f>+J7+I7</f>
        <v>241018</v>
      </c>
      <c r="L7" s="28">
        <f>SUM(L9:L14)</f>
        <v>3110</v>
      </c>
      <c r="M7" s="28">
        <f>SUM(M9:M14)</f>
        <v>2669</v>
      </c>
      <c r="N7" s="29">
        <f>+M7+L7</f>
        <v>5779</v>
      </c>
      <c r="O7" s="28">
        <f>SUM(O9:O14)</f>
        <v>9149</v>
      </c>
      <c r="P7" s="28">
        <f>SUM(P9:P14)</f>
        <v>10879</v>
      </c>
      <c r="Q7" s="30">
        <f>+P7+O7</f>
        <v>20028</v>
      </c>
      <c r="S7" s="32"/>
    </row>
    <row r="8" spans="2:65" ht="36" customHeight="1" x14ac:dyDescent="0.3"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spans="2:65" ht="43.5" customHeight="1" x14ac:dyDescent="0.3">
      <c r="B9" s="25" t="s">
        <v>14</v>
      </c>
      <c r="C9" s="35">
        <v>6438</v>
      </c>
      <c r="D9" s="36">
        <v>6369</v>
      </c>
      <c r="E9" s="35">
        <v>367726</v>
      </c>
      <c r="F9" s="37">
        <v>77065</v>
      </c>
      <c r="G9" s="37">
        <v>98494</v>
      </c>
      <c r="H9" s="38">
        <f>+G9+F9</f>
        <v>175559</v>
      </c>
      <c r="I9" s="37">
        <v>64883</v>
      </c>
      <c r="J9" s="37">
        <v>85815</v>
      </c>
      <c r="K9" s="38">
        <f>+J9+I9</f>
        <v>150698</v>
      </c>
      <c r="L9" s="37">
        <v>2021</v>
      </c>
      <c r="M9" s="37">
        <v>1856</v>
      </c>
      <c r="N9" s="38">
        <f>+M9+L9</f>
        <v>3877</v>
      </c>
      <c r="O9" s="37">
        <v>8706</v>
      </c>
      <c r="P9" s="37">
        <v>10674</v>
      </c>
      <c r="Q9" s="39">
        <f>+P9+O9</f>
        <v>19380</v>
      </c>
    </row>
    <row r="10" spans="2:65" ht="43.5" customHeight="1" x14ac:dyDescent="0.3">
      <c r="B10" s="25" t="s">
        <v>15</v>
      </c>
      <c r="C10" s="35">
        <v>4057</v>
      </c>
      <c r="D10" s="35">
        <v>3942</v>
      </c>
      <c r="E10" s="35">
        <v>132569</v>
      </c>
      <c r="F10" s="40">
        <v>41773</v>
      </c>
      <c r="G10" s="37">
        <v>27057</v>
      </c>
      <c r="H10" s="38">
        <f t="shared" ref="H10:H13" si="1">+G10+F10</f>
        <v>68830</v>
      </c>
      <c r="I10" s="40">
        <v>39065</v>
      </c>
      <c r="J10" s="37">
        <v>26276</v>
      </c>
      <c r="K10" s="38">
        <f t="shared" ref="K10:K13" si="2">+J10+I10</f>
        <v>65341</v>
      </c>
      <c r="L10" s="40">
        <v>642</v>
      </c>
      <c r="M10" s="37">
        <v>423</v>
      </c>
      <c r="N10" s="38">
        <f t="shared" ref="N10:N13" si="3">+M10+L10</f>
        <v>1065</v>
      </c>
      <c r="O10" s="40">
        <v>307</v>
      </c>
      <c r="P10" s="37">
        <v>141</v>
      </c>
      <c r="Q10" s="39">
        <f t="shared" ref="Q10:Q13" si="4">+P10+O10</f>
        <v>448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</row>
    <row r="11" spans="2:65" ht="43.5" customHeight="1" x14ac:dyDescent="0.3">
      <c r="B11" s="25" t="s">
        <v>16</v>
      </c>
      <c r="C11" s="35">
        <v>888</v>
      </c>
      <c r="D11" s="35">
        <v>881</v>
      </c>
      <c r="E11" s="35">
        <v>68916</v>
      </c>
      <c r="F11" s="40">
        <v>7579</v>
      </c>
      <c r="G11" s="37">
        <v>6829</v>
      </c>
      <c r="H11" s="38">
        <f t="shared" si="1"/>
        <v>14408</v>
      </c>
      <c r="I11" s="40">
        <v>7142</v>
      </c>
      <c r="J11" s="37">
        <v>6547</v>
      </c>
      <c r="K11" s="38">
        <f t="shared" si="2"/>
        <v>13689</v>
      </c>
      <c r="L11" s="40">
        <v>249</v>
      </c>
      <c r="M11" s="37">
        <v>233</v>
      </c>
      <c r="N11" s="38">
        <f t="shared" si="3"/>
        <v>482</v>
      </c>
      <c r="O11" s="40">
        <v>50</v>
      </c>
      <c r="P11" s="37">
        <v>28</v>
      </c>
      <c r="Q11" s="39">
        <f t="shared" si="4"/>
        <v>78</v>
      </c>
      <c r="S11" s="41"/>
      <c r="T11" s="41"/>
    </row>
    <row r="12" spans="2:65" ht="43.5" customHeight="1" x14ac:dyDescent="0.3">
      <c r="B12" s="25" t="s">
        <v>17</v>
      </c>
      <c r="C12" s="35">
        <v>560</v>
      </c>
      <c r="D12" s="35">
        <v>557</v>
      </c>
      <c r="E12" s="35">
        <v>33380</v>
      </c>
      <c r="F12" s="40">
        <v>4374</v>
      </c>
      <c r="G12" s="37">
        <v>3997</v>
      </c>
      <c r="H12" s="38">
        <f t="shared" si="1"/>
        <v>8371</v>
      </c>
      <c r="I12" s="40">
        <v>4100</v>
      </c>
      <c r="J12" s="37">
        <v>3824</v>
      </c>
      <c r="K12" s="38">
        <f t="shared" si="2"/>
        <v>7924</v>
      </c>
      <c r="L12" s="40">
        <v>156</v>
      </c>
      <c r="M12" s="37">
        <v>121</v>
      </c>
      <c r="N12" s="38">
        <f t="shared" si="3"/>
        <v>277</v>
      </c>
      <c r="O12" s="40">
        <v>86</v>
      </c>
      <c r="P12" s="37">
        <v>36</v>
      </c>
      <c r="Q12" s="39">
        <f t="shared" si="4"/>
        <v>122</v>
      </c>
      <c r="S12" s="41"/>
      <c r="T12" s="41"/>
    </row>
    <row r="13" spans="2:65" ht="43.5" customHeight="1" x14ac:dyDescent="0.3">
      <c r="B13" s="25" t="s">
        <v>18</v>
      </c>
      <c r="C13" s="35">
        <v>209</v>
      </c>
      <c r="D13" s="36">
        <v>200</v>
      </c>
      <c r="E13" s="35">
        <v>16845</v>
      </c>
      <c r="F13" s="37">
        <v>1834</v>
      </c>
      <c r="G13" s="37">
        <v>1793</v>
      </c>
      <c r="H13" s="38">
        <f t="shared" si="1"/>
        <v>3627</v>
      </c>
      <c r="I13" s="37">
        <v>1656</v>
      </c>
      <c r="J13" s="37">
        <v>1710</v>
      </c>
      <c r="K13" s="38">
        <f t="shared" si="2"/>
        <v>3366</v>
      </c>
      <c r="L13" s="37">
        <v>42</v>
      </c>
      <c r="M13" s="37">
        <v>36</v>
      </c>
      <c r="N13" s="38">
        <f t="shared" si="3"/>
        <v>78</v>
      </c>
      <c r="O13" s="37">
        <v>0</v>
      </c>
      <c r="P13" s="37">
        <v>0</v>
      </c>
      <c r="Q13" s="39">
        <f t="shared" si="4"/>
        <v>0</v>
      </c>
      <c r="S13" s="41"/>
      <c r="T13" s="41"/>
    </row>
    <row r="14" spans="2:65" ht="43.5" customHeight="1" thickBot="1" x14ac:dyDescent="0.35">
      <c r="B14" s="42"/>
      <c r="C14" s="43"/>
      <c r="D14" s="44"/>
      <c r="E14" s="43"/>
      <c r="F14" s="45"/>
      <c r="G14" s="45"/>
      <c r="H14" s="46"/>
      <c r="I14" s="45"/>
      <c r="J14" s="45"/>
      <c r="K14" s="47"/>
      <c r="L14" s="45"/>
      <c r="M14" s="45"/>
      <c r="N14" s="46"/>
      <c r="O14" s="45"/>
      <c r="P14" s="45"/>
      <c r="Q14" s="48"/>
      <c r="S14" s="41"/>
      <c r="T14" s="49"/>
    </row>
    <row r="15" spans="2:65" ht="20.25" customHeight="1" thickTop="1" x14ac:dyDescent="0.3">
      <c r="D15" s="41"/>
      <c r="S15" s="1" t="s">
        <v>19</v>
      </c>
      <c r="T15" s="50"/>
    </row>
    <row r="17" spans="3:6" ht="17.25" thickBot="1" x14ac:dyDescent="0.35">
      <c r="D17" s="23" t="s">
        <v>10</v>
      </c>
      <c r="E17" s="21" t="s">
        <v>11</v>
      </c>
      <c r="F17" s="51"/>
    </row>
    <row r="18" spans="3:6" ht="20.25" x14ac:dyDescent="0.3">
      <c r="C18" s="25" t="s">
        <v>13</v>
      </c>
      <c r="D18" s="41">
        <f>SUM(D19:D23)</f>
        <v>116846</v>
      </c>
      <c r="E18" s="41">
        <f>SUM(E19:E23)</f>
        <v>124172</v>
      </c>
      <c r="F18" s="52"/>
    </row>
    <row r="19" spans="3:6" ht="20.25" x14ac:dyDescent="0.3">
      <c r="C19" s="25" t="s">
        <v>14</v>
      </c>
      <c r="D19" s="37">
        <f>+I9</f>
        <v>64883</v>
      </c>
      <c r="E19" s="37">
        <f>+J9</f>
        <v>85815</v>
      </c>
      <c r="F19" s="53"/>
    </row>
    <row r="20" spans="3:6" ht="20.25" x14ac:dyDescent="0.3">
      <c r="C20" s="25" t="s">
        <v>15</v>
      </c>
      <c r="D20" s="37">
        <f t="shared" ref="D20:E23" si="5">+I10</f>
        <v>39065</v>
      </c>
      <c r="E20" s="37">
        <f t="shared" si="5"/>
        <v>26276</v>
      </c>
      <c r="F20" s="53"/>
    </row>
    <row r="21" spans="3:6" ht="20.25" x14ac:dyDescent="0.3">
      <c r="C21" s="25" t="s">
        <v>16</v>
      </c>
      <c r="D21" s="37">
        <f t="shared" si="5"/>
        <v>7142</v>
      </c>
      <c r="E21" s="37">
        <f t="shared" si="5"/>
        <v>6547</v>
      </c>
      <c r="F21" s="53"/>
    </row>
    <row r="22" spans="3:6" ht="20.25" x14ac:dyDescent="0.3">
      <c r="C22" s="25" t="s">
        <v>17</v>
      </c>
      <c r="D22" s="37">
        <f t="shared" si="5"/>
        <v>4100</v>
      </c>
      <c r="E22" s="37">
        <f t="shared" si="5"/>
        <v>3824</v>
      </c>
      <c r="F22" s="53"/>
    </row>
    <row r="23" spans="3:6" ht="20.25" x14ac:dyDescent="0.3">
      <c r="C23" s="25" t="s">
        <v>18</v>
      </c>
      <c r="D23" s="37">
        <f t="shared" si="5"/>
        <v>1656</v>
      </c>
      <c r="E23" s="37">
        <f t="shared" si="5"/>
        <v>1710</v>
      </c>
      <c r="F23" s="53"/>
    </row>
  </sheetData>
  <mergeCells count="8">
    <mergeCell ref="B4:B6"/>
    <mergeCell ref="F4:Q4"/>
    <mergeCell ref="C5:D5"/>
    <mergeCell ref="E5:E6"/>
    <mergeCell ref="F5:H5"/>
    <mergeCell ref="I5:K5"/>
    <mergeCell ref="L5:N5"/>
    <mergeCell ref="O5:Q5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2014</vt:lpstr>
      <vt:lpstr>'2014'!Área_de_impresión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Infop</dc:creator>
  <cp:lastModifiedBy>Infop</cp:lastModifiedBy>
  <dcterms:created xsi:type="dcterms:W3CDTF">2025-06-23T17:45:23Z</dcterms:created>
  <dcterms:modified xsi:type="dcterms:W3CDTF">2025-06-23T17:46:09Z</dcterms:modified>
</cp:coreProperties>
</file>