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esktop\Informes Estadistica\archivos descargas\"/>
    </mc:Choice>
  </mc:AlternateContent>
  <xr:revisionPtr revIDLastSave="0" documentId="13_ncr:1_{43171075-1F0F-4C3C-A859-7EA7440B56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ONALES 2016" sheetId="1" r:id="rId1"/>
  </sheets>
  <externalReferences>
    <externalReference r:id="rId2"/>
  </externalReferences>
  <definedNames>
    <definedName name="_xlnm.Print_Area" localSheetId="0">'REGIONALES 2016'!$A$1:$Q$46</definedName>
  </definedNames>
  <calcPr calcId="191029"/>
</workbook>
</file>

<file path=xl/calcChain.xml><?xml version="1.0" encoding="utf-8"?>
<calcChain xmlns="http://schemas.openxmlformats.org/spreadsheetml/2006/main">
  <c r="K9" i="1" l="1"/>
  <c r="H11" i="1" l="1"/>
  <c r="H10" i="1" l="1"/>
  <c r="E20" i="1" l="1"/>
  <c r="E21" i="1"/>
  <c r="E22" i="1"/>
  <c r="E23" i="1"/>
  <c r="E19" i="1"/>
  <c r="D20" i="1"/>
  <c r="D21" i="1"/>
  <c r="D22" i="1"/>
  <c r="D23" i="1"/>
  <c r="D19" i="1"/>
  <c r="E18" i="1" l="1"/>
  <c r="D18" i="1"/>
  <c r="Q13" i="1"/>
  <c r="N13" i="1"/>
  <c r="K13" i="1"/>
  <c r="H13" i="1"/>
  <c r="Q12" i="1"/>
  <c r="N12" i="1"/>
  <c r="K12" i="1"/>
  <c r="H12" i="1"/>
  <c r="Q11" i="1"/>
  <c r="N11" i="1"/>
  <c r="K11" i="1"/>
  <c r="Q10" i="1"/>
  <c r="N10" i="1"/>
  <c r="K10" i="1"/>
  <c r="Q9" i="1"/>
  <c r="N9" i="1"/>
  <c r="H9" i="1"/>
  <c r="P7" i="1"/>
  <c r="O7" i="1"/>
  <c r="M7" i="1"/>
  <c r="L7" i="1"/>
  <c r="J7" i="1"/>
  <c r="I7" i="1"/>
  <c r="G7" i="1"/>
  <c r="F7" i="1"/>
  <c r="E7" i="1"/>
  <c r="D7" i="1"/>
  <c r="C7" i="1"/>
  <c r="Q7" i="1" l="1"/>
  <c r="K7" i="1"/>
  <c r="H7" i="1"/>
  <c r="N7" i="1"/>
</calcChain>
</file>

<file path=xl/sharedStrings.xml><?xml version="1.0" encoding="utf-8"?>
<sst xmlns="http://schemas.openxmlformats.org/spreadsheetml/2006/main" count="37" uniqueCount="20">
  <si>
    <t>ACCIONES FORMATIVAS</t>
  </si>
  <si>
    <t>MATRICULADOS</t>
  </si>
  <si>
    <t>APROBADOS</t>
  </si>
  <si>
    <t>DESERTORES</t>
  </si>
  <si>
    <t>REPROBADOS</t>
  </si>
  <si>
    <t>INICIADOS</t>
  </si>
  <si>
    <t>FINALIZADOS</t>
  </si>
  <si>
    <t>HOMBRES</t>
  </si>
  <si>
    <t>MUJERES</t>
  </si>
  <si>
    <t>TOTAL</t>
  </si>
  <si>
    <t>TOTAL INSTITUCIONAL</t>
  </si>
  <si>
    <t>REGION CENTRAL</t>
  </si>
  <si>
    <t>REGION NOROCCIDENTAL</t>
  </si>
  <si>
    <t>REGION LITORAL ATLANTICO</t>
  </si>
  <si>
    <t>REGION DEL SUR</t>
  </si>
  <si>
    <t>REGION DE OLANCHO</t>
  </si>
  <si>
    <t>PARTICIPANTES</t>
  </si>
  <si>
    <t>HORAS ACCION FORMATIVA</t>
  </si>
  <si>
    <t>REGIONES</t>
  </si>
  <si>
    <t xml:space="preserve">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</si>
</sst>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gray0625">
        <bgColor theme="6" tint="0.59996337778862885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11" xfId="0" applyFont="1" applyBorder="1" applyAlignment="1">
      <alignment horizontal="left"/>
    </xf>
    <xf numFmtId="3" fontId="1" fillId="0" borderId="0" xfId="0" applyNumberFormat="1" applyFont="1"/>
    <xf numFmtId="0" fontId="5" fillId="0" borderId="2" xfId="0" applyFont="1" applyBorder="1"/>
    <xf numFmtId="3" fontId="5" fillId="0" borderId="7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8" fillId="0" borderId="0" xfId="0" applyFont="1"/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3" fontId="8" fillId="0" borderId="0" xfId="0" applyNumberFormat="1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1" fillId="4" borderId="0" xfId="0" applyNumberFormat="1" applyFont="1" applyFill="1"/>
    <xf numFmtId="3" fontId="7" fillId="4" borderId="0" xfId="0" applyNumberFormat="1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4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HN" sz="1600"/>
              <a:t>NUMERO DE PARTICIPANTES APROBADOS POR REGIONES DURANTE ENERO - DICIEMBRE 2016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'REGIONALES 2016'!$D$17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'REGIONALES 2016'!$C$18:$C$23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2016'!$D$18:$D$23</c:f>
              <c:numCache>
                <c:formatCode>#,##0</c:formatCode>
                <c:ptCount val="6"/>
                <c:pt idx="0">
                  <c:v>113274</c:v>
                </c:pt>
                <c:pt idx="1">
                  <c:v>56146</c:v>
                </c:pt>
                <c:pt idx="2">
                  <c:v>45436</c:v>
                </c:pt>
                <c:pt idx="3">
                  <c:v>6475</c:v>
                </c:pt>
                <c:pt idx="4">
                  <c:v>3447</c:v>
                </c:pt>
                <c:pt idx="5">
                  <c:v>1770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C-4490-A2E3-77A86D4C8A72}"/>
            </c:ext>
          </c:extLst>
        </c:ser>
        <c:ser>
          <c:idx val="1"/>
          <c:order val="1"/>
          <c:tx>
            <c:strRef>
              <c:f>'REGIONALES 2016'!$E$17</c:f>
              <c:strCache>
                <c:ptCount val="1"/>
                <c:pt idx="0">
                  <c:v>MUJERES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'REGIONALES 2016'!$C$18:$C$23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2016'!$E$18:$E$23</c:f>
              <c:numCache>
                <c:formatCode>#,##0</c:formatCode>
                <c:ptCount val="6"/>
                <c:pt idx="0">
                  <c:v>122561</c:v>
                </c:pt>
                <c:pt idx="1">
                  <c:v>78922</c:v>
                </c:pt>
                <c:pt idx="2">
                  <c:v>31989</c:v>
                </c:pt>
                <c:pt idx="3">
                  <c:v>6088</c:v>
                </c:pt>
                <c:pt idx="4">
                  <c:v>3733</c:v>
                </c:pt>
                <c:pt idx="5">
                  <c:v>1829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C-4490-A2E3-77A86D4C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96571776"/>
        <c:axId val="96573312"/>
        <c:axId val="0"/>
      </c:bar3DChart>
      <c:catAx>
        <c:axId val="96571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96573312"/>
        <c:crosses val="autoZero"/>
        <c:auto val="1"/>
        <c:lblAlgn val="ctr"/>
        <c:lblOffset val="100"/>
        <c:noMultiLvlLbl val="0"/>
      </c:catAx>
      <c:valAx>
        <c:axId val="9657331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65717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HN"/>
          </a:p>
        </c:txPr>
      </c:dTable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0</xdr:row>
      <xdr:rowOff>28575</xdr:rowOff>
    </xdr:from>
    <xdr:to>
      <xdr:col>16</xdr:col>
      <xdr:colOff>571499</xdr:colOff>
      <xdr:row>2</xdr:row>
      <xdr:rowOff>163286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56505" y="28575"/>
          <a:ext cx="17403537" cy="983797"/>
          <a:chOff x="28575" y="19050"/>
          <a:chExt cx="9906893" cy="917121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/>
          </xdr:cNvSpPr>
        </xdr:nvSpPr>
        <xdr:spPr>
          <a:xfrm>
            <a:off x="28575" y="19051"/>
            <a:ext cx="5419725" cy="9143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4" name="Picture 3" descr="C:\Users\Orestes\Dropbox\#Consultorias\INFOP\Logos INFOP\logo_horizontal.fw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19050"/>
            <a:ext cx="3360758" cy="665389"/>
          </a:xfrm>
          <a:prstGeom prst="rect">
            <a:avLst/>
          </a:prstGeom>
          <a:noFill/>
          <a:ln>
            <a:solidFill>
              <a:schemeClr val="lt1">
                <a:shade val="50000"/>
              </a:schemeClr>
            </a:solidFill>
          </a:ln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26404" y="19050"/>
            <a:ext cx="6409064" cy="695325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050" b="0">
                <a:solidFill>
                  <a:schemeClr val="tx2"/>
                </a:solidFill>
                <a:latin typeface="Century Gothic" pitchFamily="34" charset="0"/>
              </a:rPr>
              <a:t>NÚMERO DE ACCIONES FORMATIVAS, HORAS ACCIÓN FORMATIVA Y PARTICIPANTES SEGÚN REGIONES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SEPTIEMBRE AÑO 2016</a:t>
            </a:r>
            <a:endParaRPr lang="es-HN" sz="1050" b="0">
              <a:solidFill>
                <a:schemeClr val="tx2"/>
              </a:solidFill>
              <a:latin typeface="Century Gothic" pitchFamily="34" charset="0"/>
              <a:ea typeface="+mn-ea"/>
              <a:cs typeface="+mn-cs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spect="1"/>
          </xdr:cNvSpPr>
        </xdr:nvSpPr>
        <xdr:spPr>
          <a:xfrm>
            <a:off x="28575" y="704850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PP-RE-027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spect="1"/>
          </xdr:cNvSpPr>
        </xdr:nvSpPr>
        <xdr:spPr>
          <a:xfrm>
            <a:off x="3722111" y="745671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PÁGINA 1 DE 1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spect="1"/>
          </xdr:cNvSpPr>
        </xdr:nvSpPr>
        <xdr:spPr>
          <a:xfrm>
            <a:off x="1847850" y="704850"/>
            <a:ext cx="179069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VERSIÓN 01</a:t>
            </a:r>
          </a:p>
        </xdr:txBody>
      </xdr:sp>
    </xdr:grpSp>
    <xdr:clientData/>
  </xdr:twoCellAnchor>
  <xdr:twoCellAnchor editAs="oneCell">
    <xdr:from>
      <xdr:col>1</xdr:col>
      <xdr:colOff>19048</xdr:colOff>
      <xdr:row>0</xdr:row>
      <xdr:rowOff>28575</xdr:rowOff>
    </xdr:from>
    <xdr:to>
      <xdr:col>16</xdr:col>
      <xdr:colOff>571499</xdr:colOff>
      <xdr:row>2</xdr:row>
      <xdr:rowOff>163286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356505" y="28575"/>
          <a:ext cx="17403537" cy="983797"/>
          <a:chOff x="28575" y="19050"/>
          <a:chExt cx="9906893" cy="917121"/>
        </a:xfrm>
      </xdr:grpSpPr>
      <xdr:sp macro="" textlink="">
        <xdr:nvSpPr>
          <xdr:cNvPr id="10" name="TextBox 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/>
          </xdr:cNvSpPr>
        </xdr:nvSpPr>
        <xdr:spPr>
          <a:xfrm>
            <a:off x="28575" y="19051"/>
            <a:ext cx="5419725" cy="9143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11" name="Picture 3" descr="C:\Users\Orestes\Dropbox\#Consultorias\INFOP\Logos INFOP\logo_horizontal.fw.p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19050"/>
            <a:ext cx="3360758" cy="665389"/>
          </a:xfrm>
          <a:prstGeom prst="rect">
            <a:avLst/>
          </a:prstGeom>
          <a:noFill/>
          <a:ln>
            <a:solidFill>
              <a:schemeClr val="lt1">
                <a:shade val="50000"/>
              </a:schemeClr>
            </a:solidFill>
          </a:ln>
        </xdr:spPr>
      </xdr:pic>
      <xdr:sp macro="" textlink="">
        <xdr:nvSpPr>
          <xdr:cNvPr id="12" name="TextBox 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3526404" y="19050"/>
            <a:ext cx="6409064" cy="695325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050" b="0">
                <a:solidFill>
                  <a:schemeClr val="tx2"/>
                </a:solidFill>
                <a:latin typeface="Century Gothic" pitchFamily="34" charset="0"/>
              </a:rPr>
              <a:t>NÚMERO DE ACCIONES FORMATIVAS, HORAS ACCIÓN FORMATIVA Y PARTICIPANTES SEGÚN REGIONES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SEPTIEMBRE AÑO 2016</a:t>
            </a:r>
            <a:endParaRPr lang="es-HN" sz="1050" b="0">
              <a:solidFill>
                <a:schemeClr val="tx2"/>
              </a:solidFill>
              <a:latin typeface="Century Gothic" pitchFamily="34" charset="0"/>
              <a:ea typeface="+mn-ea"/>
              <a:cs typeface="+mn-cs"/>
            </a:endParaRPr>
          </a:p>
        </xdr:txBody>
      </xdr:sp>
      <xdr:sp macro="" textlink="">
        <xdr:nvSpPr>
          <xdr:cNvPr id="13" name="TextBox 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spect="1"/>
          </xdr:cNvSpPr>
        </xdr:nvSpPr>
        <xdr:spPr>
          <a:xfrm>
            <a:off x="28575" y="704850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PP-RE-027</a:t>
            </a:r>
          </a:p>
        </xdr:txBody>
      </xdr:sp>
      <xdr:sp macro="" textlink="">
        <xdr:nvSpPr>
          <xdr:cNvPr id="14" name="TextBox 6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spect="1"/>
          </xdr:cNvSpPr>
        </xdr:nvSpPr>
        <xdr:spPr>
          <a:xfrm>
            <a:off x="3722111" y="745671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PÁGINA 1 DE 1</a:t>
            </a:r>
          </a:p>
        </xdr:txBody>
      </xdr:sp>
      <xdr:sp macro="" textlink="">
        <xdr:nvSpPr>
          <xdr:cNvPr id="15" name="TextBox 7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spect="1"/>
          </xdr:cNvSpPr>
        </xdr:nvSpPr>
        <xdr:spPr>
          <a:xfrm>
            <a:off x="1847850" y="704850"/>
            <a:ext cx="179069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VERSIÓN 01</a:t>
            </a:r>
          </a:p>
        </xdr:txBody>
      </xdr:sp>
    </xdr:grpSp>
    <xdr:clientData/>
  </xdr:twoCellAnchor>
  <xdr:twoCellAnchor editAs="oneCell">
    <xdr:from>
      <xdr:col>1</xdr:col>
      <xdr:colOff>19048</xdr:colOff>
      <xdr:row>0</xdr:row>
      <xdr:rowOff>28575</xdr:rowOff>
    </xdr:from>
    <xdr:to>
      <xdr:col>16</xdr:col>
      <xdr:colOff>571499</xdr:colOff>
      <xdr:row>2</xdr:row>
      <xdr:rowOff>163286</xdr:rowOff>
    </xdr:to>
    <xdr:grpSp>
      <xdr:nvGrpSpPr>
        <xdr:cNvPr id="16" name="Group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356505" y="28575"/>
          <a:ext cx="17403537" cy="983797"/>
          <a:chOff x="28575" y="19050"/>
          <a:chExt cx="9906893" cy="917121"/>
        </a:xfrm>
      </xdr:grpSpPr>
      <xdr:sp macro="" textlink="">
        <xdr:nvSpPr>
          <xdr:cNvPr id="17" name="TextBox 2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/>
          </xdr:cNvSpPr>
        </xdr:nvSpPr>
        <xdr:spPr>
          <a:xfrm>
            <a:off x="28575" y="19051"/>
            <a:ext cx="5419725" cy="9143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18" name="Picture 3" descr="C:\Users\Orestes\Dropbox\#Consultorias\INFOP\Logos INFOP\logo_horizontal.fw.pn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19050"/>
            <a:ext cx="3360758" cy="665389"/>
          </a:xfrm>
          <a:prstGeom prst="rect">
            <a:avLst/>
          </a:prstGeom>
          <a:noFill/>
          <a:ln>
            <a:solidFill>
              <a:schemeClr val="lt1">
                <a:shade val="50000"/>
              </a:schemeClr>
            </a:solidFill>
          </a:ln>
        </xdr:spPr>
      </xdr:pic>
      <xdr:sp macro="" textlink="">
        <xdr:nvSpPr>
          <xdr:cNvPr id="19" name="TextBox 4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526404" y="19050"/>
            <a:ext cx="6409064" cy="695325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050" b="0">
                <a:solidFill>
                  <a:schemeClr val="tx2"/>
                </a:solidFill>
                <a:latin typeface="Century Gothic" pitchFamily="34" charset="0"/>
              </a:rPr>
              <a:t>NÚMERO DE ACCIONES FORMATIVAS, HORAS ACCIÓN FORMATIVA Y PARTICIPANTES SEGÚN REGIONES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DICIEMBRE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  AÑO 2016</a:t>
            </a:r>
            <a:endParaRPr lang="es-HN" sz="1050" b="0">
              <a:solidFill>
                <a:schemeClr val="tx2"/>
              </a:solidFill>
              <a:latin typeface="Century Gothic" pitchFamily="34" charset="0"/>
              <a:ea typeface="+mn-ea"/>
              <a:cs typeface="+mn-cs"/>
            </a:endParaRPr>
          </a:p>
        </xdr:txBody>
      </xdr:sp>
      <xdr:sp macro="" textlink="">
        <xdr:nvSpPr>
          <xdr:cNvPr id="20" name="TextBox 5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>
            <a:spLocks noChangeAspect="1"/>
          </xdr:cNvSpPr>
        </xdr:nvSpPr>
        <xdr:spPr>
          <a:xfrm>
            <a:off x="28575" y="704850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PP-RE-027</a:t>
            </a:r>
          </a:p>
        </xdr:txBody>
      </xdr:sp>
      <xdr:sp macro="" textlink="">
        <xdr:nvSpPr>
          <xdr:cNvPr id="21" name="TextBox 6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>
            <a:spLocks noChangeAspect="1"/>
          </xdr:cNvSpPr>
        </xdr:nvSpPr>
        <xdr:spPr>
          <a:xfrm>
            <a:off x="3722111" y="745671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PÁGINA 1 DE 1</a:t>
            </a:r>
          </a:p>
        </xdr:txBody>
      </xdr:sp>
      <xdr:sp macro="" textlink="">
        <xdr:nvSpPr>
          <xdr:cNvPr id="22" name="TextBox 7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spect="1"/>
          </xdr:cNvSpPr>
        </xdr:nvSpPr>
        <xdr:spPr>
          <a:xfrm>
            <a:off x="1847850" y="704850"/>
            <a:ext cx="179069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VERSIÓN 01</a:t>
            </a:r>
          </a:p>
        </xdr:txBody>
      </xdr:sp>
    </xdr:grpSp>
    <xdr:clientData/>
  </xdr:twoCellAnchor>
  <xdr:twoCellAnchor>
    <xdr:from>
      <xdr:col>1</xdr:col>
      <xdr:colOff>2149930</xdr:colOff>
      <xdr:row>14</xdr:row>
      <xdr:rowOff>231321</xdr:rowOff>
    </xdr:from>
    <xdr:to>
      <xdr:col>16</xdr:col>
      <xdr:colOff>421822</xdr:colOff>
      <xdr:row>44</xdr:row>
      <xdr:rowOff>163286</xdr:rowOff>
    </xdr:to>
    <xdr:graphicFrame macro="">
      <xdr:nvGraphicFramePr>
        <xdr:cNvPr id="24" name="23 Gráfic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esktop/cierres%20por%20regional%202014-2024/2016/PP-RE-027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RIMESTRE REGIONES"/>
      <sheetName val="Sheet2"/>
      <sheetName val="TRIMESTRE SECTORES"/>
      <sheetName val="Sheet3"/>
      <sheetName val="TRIMESTRE MODOS"/>
      <sheetName val="PROGRAMACION"/>
      <sheetName val="PROGRAMAS ESPECIALES"/>
    </sheetNames>
    <sheetDataSet>
      <sheetData sheetId="0"/>
      <sheetData sheetId="1"/>
      <sheetData sheetId="2">
        <row r="39">
          <cell r="D39" t="str">
            <v>HOMBRES</v>
          </cell>
          <cell r="E39" t="str">
            <v>MUJERES</v>
          </cell>
        </row>
        <row r="40">
          <cell r="C40" t="str">
            <v>TOTAL INSTITUCIONAL</v>
          </cell>
          <cell r="D40">
            <v>113274</v>
          </cell>
          <cell r="E40">
            <v>122561</v>
          </cell>
        </row>
        <row r="41">
          <cell r="C41" t="str">
            <v>SECTOR AGROPECUARIO</v>
          </cell>
          <cell r="D41">
            <v>11218</v>
          </cell>
          <cell r="E41">
            <v>10354</v>
          </cell>
        </row>
        <row r="42">
          <cell r="C42" t="str">
            <v>SECTOR INDUSTRIA</v>
          </cell>
          <cell r="D42">
            <v>17032</v>
          </cell>
          <cell r="E42">
            <v>10929</v>
          </cell>
        </row>
        <row r="43">
          <cell r="C43" t="str">
            <v>SECTOR COMERCIO Y SERVICIOS</v>
          </cell>
          <cell r="D43">
            <v>85024</v>
          </cell>
          <cell r="E43">
            <v>101278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23"/>
  <sheetViews>
    <sheetView tabSelected="1" topLeftCell="C1" zoomScale="70" zoomScaleNormal="70" workbookViewId="0">
      <selection activeCell="K12" sqref="K12"/>
    </sheetView>
  </sheetViews>
  <sheetFormatPr baseColWidth="10" defaultColWidth="9.109375" defaultRowHeight="13.8" x14ac:dyDescent="0.25"/>
  <cols>
    <col min="1" max="1" width="4.88671875" style="1" customWidth="1"/>
    <col min="2" max="2" width="47" style="1" customWidth="1"/>
    <col min="3" max="3" width="16.44140625" style="1" customWidth="1"/>
    <col min="4" max="4" width="19.109375" style="1" customWidth="1"/>
    <col min="5" max="5" width="20" style="1" customWidth="1"/>
    <col min="6" max="17" width="13" style="1" customWidth="1"/>
    <col min="18" max="19" width="9.109375" style="1"/>
    <col min="20" max="20" width="23" style="1" customWidth="1"/>
    <col min="21" max="16384" width="9.109375" style="1"/>
  </cols>
  <sheetData>
    <row r="1" spans="2:65" ht="33.75" customHeight="1" x14ac:dyDescent="0.25"/>
    <row r="2" spans="2:65" ht="33.75" customHeight="1" x14ac:dyDescent="0.25"/>
    <row r="3" spans="2:65" ht="28.5" customHeight="1" thickBot="1" x14ac:dyDescent="0.3"/>
    <row r="4" spans="2:65" ht="17.25" customHeight="1" thickBot="1" x14ac:dyDescent="0.3">
      <c r="B4" s="44" t="s">
        <v>18</v>
      </c>
      <c r="C4" s="31"/>
      <c r="D4" s="32"/>
      <c r="E4" s="33"/>
      <c r="F4" s="47" t="s">
        <v>16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9"/>
    </row>
    <row r="5" spans="2:65" ht="17.25" customHeight="1" thickBot="1" x14ac:dyDescent="0.3">
      <c r="B5" s="45"/>
      <c r="C5" s="55" t="s">
        <v>0</v>
      </c>
      <c r="D5" s="56"/>
      <c r="E5" s="53" t="s">
        <v>17</v>
      </c>
      <c r="F5" s="50" t="s">
        <v>1</v>
      </c>
      <c r="G5" s="51"/>
      <c r="H5" s="52"/>
      <c r="I5" s="50" t="s">
        <v>2</v>
      </c>
      <c r="J5" s="51"/>
      <c r="K5" s="52"/>
      <c r="L5" s="50" t="s">
        <v>3</v>
      </c>
      <c r="M5" s="51"/>
      <c r="N5" s="52"/>
      <c r="O5" s="50" t="s">
        <v>4</v>
      </c>
      <c r="P5" s="51"/>
      <c r="Q5" s="52"/>
    </row>
    <row r="6" spans="2:65" ht="17.25" customHeight="1" thickBot="1" x14ac:dyDescent="0.3">
      <c r="B6" s="46"/>
      <c r="C6" s="34" t="s">
        <v>5</v>
      </c>
      <c r="D6" s="35" t="s">
        <v>6</v>
      </c>
      <c r="E6" s="54"/>
      <c r="F6" s="37" t="s">
        <v>7</v>
      </c>
      <c r="G6" s="35" t="s">
        <v>8</v>
      </c>
      <c r="H6" s="35" t="s">
        <v>9</v>
      </c>
      <c r="I6" s="37" t="s">
        <v>7</v>
      </c>
      <c r="J6" s="35" t="s">
        <v>8</v>
      </c>
      <c r="K6" s="38" t="s">
        <v>9</v>
      </c>
      <c r="L6" s="37" t="s">
        <v>7</v>
      </c>
      <c r="M6" s="35" t="s">
        <v>8</v>
      </c>
      <c r="N6" s="38" t="s">
        <v>9</v>
      </c>
      <c r="O6" s="35" t="s">
        <v>7</v>
      </c>
      <c r="P6" s="35" t="s">
        <v>8</v>
      </c>
      <c r="Q6" s="38" t="s">
        <v>9</v>
      </c>
    </row>
    <row r="7" spans="2:65" s="30" customFormat="1" ht="36" customHeight="1" x14ac:dyDescent="0.35">
      <c r="B7" s="29" t="s">
        <v>10</v>
      </c>
      <c r="C7" s="17">
        <f>SUM(C9:C14)</f>
        <v>11450</v>
      </c>
      <c r="D7" s="18">
        <f>SUM(D9:D14)</f>
        <v>11081</v>
      </c>
      <c r="E7" s="17">
        <f>SUM(E9:E14)</f>
        <v>534229</v>
      </c>
      <c r="F7" s="19">
        <f>SUM(F9:F14)</f>
        <v>127357</v>
      </c>
      <c r="G7" s="19">
        <f>SUM(G9:G14)</f>
        <v>136171</v>
      </c>
      <c r="H7" s="20">
        <f t="shared" ref="H7:H13" si="0">+G7+F7</f>
        <v>263528</v>
      </c>
      <c r="I7" s="19">
        <f>SUM(I9:I14)</f>
        <v>113274</v>
      </c>
      <c r="J7" s="19">
        <f>SUM(J9:J14)</f>
        <v>122561</v>
      </c>
      <c r="K7" s="20">
        <f>+J7+I7</f>
        <v>235835</v>
      </c>
      <c r="L7" s="19">
        <f>SUM(L9:L14)</f>
        <v>1781</v>
      </c>
      <c r="M7" s="19">
        <f>SUM(M9:M14)</f>
        <v>1286</v>
      </c>
      <c r="N7" s="20">
        <f>+M7+L7</f>
        <v>3067</v>
      </c>
      <c r="O7" s="19">
        <f>SUM(O9:O14)</f>
        <v>7619</v>
      </c>
      <c r="P7" s="19">
        <f>SUM(P9:P14)</f>
        <v>9648</v>
      </c>
      <c r="Q7" s="21">
        <f>+P7+O7</f>
        <v>17267</v>
      </c>
      <c r="S7" s="36"/>
    </row>
    <row r="8" spans="2:65" ht="36" customHeight="1" x14ac:dyDescent="0.25">
      <c r="B8" s="4"/>
      <c r="C8" s="5"/>
      <c r="D8" s="6"/>
      <c r="E8" s="5"/>
      <c r="F8" s="7"/>
      <c r="G8" s="7"/>
      <c r="H8" s="7"/>
      <c r="I8" s="8"/>
      <c r="J8" s="7"/>
      <c r="K8" s="9"/>
      <c r="L8" s="7"/>
      <c r="M8" s="7"/>
      <c r="N8" s="7"/>
      <c r="O8" s="8"/>
      <c r="P8" s="7"/>
      <c r="Q8" s="10"/>
    </row>
    <row r="9" spans="2:65" ht="43.5" customHeight="1" x14ac:dyDescent="0.35">
      <c r="B9" s="29" t="s">
        <v>11</v>
      </c>
      <c r="C9" s="22">
        <v>5466</v>
      </c>
      <c r="D9" s="23">
        <v>5239</v>
      </c>
      <c r="E9" s="22">
        <v>281770</v>
      </c>
      <c r="F9" s="24">
        <v>66798</v>
      </c>
      <c r="G9" s="24">
        <v>91348</v>
      </c>
      <c r="H9" s="25">
        <f t="shared" si="0"/>
        <v>158146</v>
      </c>
      <c r="I9" s="24">
        <v>56146</v>
      </c>
      <c r="J9" s="24">
        <v>78922</v>
      </c>
      <c r="K9" s="26">
        <f>+J9+I9</f>
        <v>135068</v>
      </c>
      <c r="L9" s="24">
        <v>876</v>
      </c>
      <c r="M9" s="24">
        <v>791</v>
      </c>
      <c r="N9" s="26">
        <f>+M9+L9</f>
        <v>1667</v>
      </c>
      <c r="O9" s="24">
        <v>7186</v>
      </c>
      <c r="P9" s="24">
        <v>9410</v>
      </c>
      <c r="Q9" s="27">
        <f>+P9+O9</f>
        <v>16596</v>
      </c>
    </row>
    <row r="10" spans="2:65" ht="43.5" customHeight="1" x14ac:dyDescent="0.35">
      <c r="B10" s="29" t="s">
        <v>12</v>
      </c>
      <c r="C10" s="22">
        <v>4372</v>
      </c>
      <c r="D10" s="22">
        <v>4256</v>
      </c>
      <c r="E10" s="22">
        <v>134168</v>
      </c>
      <c r="F10" s="28">
        <v>47885</v>
      </c>
      <c r="G10" s="24">
        <v>32700</v>
      </c>
      <c r="H10" s="25">
        <f t="shared" si="0"/>
        <v>80585</v>
      </c>
      <c r="I10" s="28">
        <v>45436</v>
      </c>
      <c r="J10" s="24">
        <v>31989</v>
      </c>
      <c r="K10" s="26">
        <f>+J10+I10</f>
        <v>77425</v>
      </c>
      <c r="L10" s="28">
        <v>488</v>
      </c>
      <c r="M10" s="24">
        <v>221</v>
      </c>
      <c r="N10" s="26">
        <f>+M10+L10</f>
        <v>709</v>
      </c>
      <c r="O10" s="28">
        <v>324</v>
      </c>
      <c r="P10" s="24">
        <v>169</v>
      </c>
      <c r="Q10" s="27">
        <f>+P10+O10</f>
        <v>493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2:65" ht="43.5" customHeight="1" x14ac:dyDescent="0.35">
      <c r="B11" s="29" t="s">
        <v>13</v>
      </c>
      <c r="C11" s="22">
        <v>827</v>
      </c>
      <c r="D11" s="22">
        <v>819</v>
      </c>
      <c r="E11" s="22">
        <v>72257</v>
      </c>
      <c r="F11" s="28">
        <v>6996</v>
      </c>
      <c r="G11" s="24">
        <v>6313</v>
      </c>
      <c r="H11" s="25">
        <f t="shared" si="0"/>
        <v>13309</v>
      </c>
      <c r="I11" s="28">
        <v>6475</v>
      </c>
      <c r="J11" s="24">
        <v>6088</v>
      </c>
      <c r="K11" s="26">
        <f>+J11+I11</f>
        <v>12563</v>
      </c>
      <c r="L11" s="28">
        <v>317</v>
      </c>
      <c r="M11" s="24">
        <v>192</v>
      </c>
      <c r="N11" s="26">
        <f>+M11+L11</f>
        <v>509</v>
      </c>
      <c r="O11" s="28">
        <v>32</v>
      </c>
      <c r="P11" s="24">
        <v>31</v>
      </c>
      <c r="Q11" s="27">
        <f>+P11+O11</f>
        <v>63</v>
      </c>
      <c r="S11" s="3"/>
      <c r="T11" s="3"/>
    </row>
    <row r="12" spans="2:65" ht="43.5" customHeight="1" x14ac:dyDescent="0.35">
      <c r="B12" s="29" t="s">
        <v>14</v>
      </c>
      <c r="C12" s="22">
        <v>543</v>
      </c>
      <c r="D12" s="22">
        <v>533</v>
      </c>
      <c r="E12" s="22">
        <v>26994</v>
      </c>
      <c r="F12" s="28">
        <v>3713</v>
      </c>
      <c r="G12" s="24">
        <v>3875</v>
      </c>
      <c r="H12" s="25">
        <f t="shared" si="0"/>
        <v>7588</v>
      </c>
      <c r="I12" s="28">
        <v>3447</v>
      </c>
      <c r="J12" s="24">
        <v>3733</v>
      </c>
      <c r="K12" s="26">
        <f>+J12+I12</f>
        <v>7180</v>
      </c>
      <c r="L12" s="28">
        <v>62</v>
      </c>
      <c r="M12" s="24">
        <v>39</v>
      </c>
      <c r="N12" s="26">
        <f>+M12+L12</f>
        <v>101</v>
      </c>
      <c r="O12" s="28">
        <v>72</v>
      </c>
      <c r="P12" s="24">
        <v>31</v>
      </c>
      <c r="Q12" s="27">
        <f>+P12+O12</f>
        <v>103</v>
      </c>
      <c r="S12" s="3"/>
      <c r="T12" s="3"/>
    </row>
    <row r="13" spans="2:65" ht="43.5" customHeight="1" x14ac:dyDescent="0.35">
      <c r="B13" s="29" t="s">
        <v>15</v>
      </c>
      <c r="C13" s="22">
        <v>242</v>
      </c>
      <c r="D13" s="23">
        <v>234</v>
      </c>
      <c r="E13" s="22">
        <v>19040</v>
      </c>
      <c r="F13" s="24">
        <v>1965</v>
      </c>
      <c r="G13" s="24">
        <v>1935</v>
      </c>
      <c r="H13" s="25">
        <f t="shared" si="0"/>
        <v>3900</v>
      </c>
      <c r="I13" s="24">
        <v>1770</v>
      </c>
      <c r="J13" s="24">
        <v>1829</v>
      </c>
      <c r="K13" s="26">
        <f>+J13+I13</f>
        <v>3599</v>
      </c>
      <c r="L13" s="24">
        <v>38</v>
      </c>
      <c r="M13" s="24">
        <v>43</v>
      </c>
      <c r="N13" s="26">
        <f>+M13+L13</f>
        <v>81</v>
      </c>
      <c r="O13" s="24">
        <v>5</v>
      </c>
      <c r="P13" s="24">
        <v>7</v>
      </c>
      <c r="Q13" s="27">
        <f>+P13+O13</f>
        <v>12</v>
      </c>
      <c r="S13" s="3"/>
      <c r="T13" s="3"/>
    </row>
    <row r="14" spans="2:65" ht="43.5" customHeight="1" thickBot="1" x14ac:dyDescent="0.4">
      <c r="B14" s="2"/>
      <c r="C14" s="11"/>
      <c r="D14" s="12"/>
      <c r="E14" s="11"/>
      <c r="F14" s="13"/>
      <c r="G14" s="13"/>
      <c r="H14" s="14"/>
      <c r="I14" s="13"/>
      <c r="J14" s="13"/>
      <c r="K14" s="15"/>
      <c r="L14" s="13"/>
      <c r="M14" s="13"/>
      <c r="N14" s="14"/>
      <c r="O14" s="13"/>
      <c r="P14" s="13"/>
      <c r="Q14" s="16"/>
      <c r="S14" s="3"/>
      <c r="T14" s="42"/>
    </row>
    <row r="15" spans="2:65" ht="20.25" customHeight="1" thickTop="1" x14ac:dyDescent="0.3">
      <c r="D15" s="3"/>
      <c r="S15" s="1" t="s">
        <v>19</v>
      </c>
      <c r="T15" s="43"/>
    </row>
    <row r="17" spans="3:6" ht="14.4" thickBot="1" x14ac:dyDescent="0.3">
      <c r="D17" s="37" t="s">
        <v>7</v>
      </c>
      <c r="E17" s="35" t="s">
        <v>8</v>
      </c>
      <c r="F17" s="39"/>
    </row>
    <row r="18" spans="3:6" ht="20.399999999999999" x14ac:dyDescent="0.35">
      <c r="C18" s="29" t="s">
        <v>10</v>
      </c>
      <c r="D18" s="3">
        <f>SUM(D19:D23)</f>
        <v>113274</v>
      </c>
      <c r="E18" s="3">
        <f>SUM(E19:E23)</f>
        <v>122561</v>
      </c>
      <c r="F18" s="40"/>
    </row>
    <row r="19" spans="3:6" ht="21" x14ac:dyDescent="0.35">
      <c r="C19" s="29" t="s">
        <v>11</v>
      </c>
      <c r="D19" s="24">
        <f>+I9</f>
        <v>56146</v>
      </c>
      <c r="E19" s="24">
        <f>+J9</f>
        <v>78922</v>
      </c>
      <c r="F19" s="41"/>
    </row>
    <row r="20" spans="3:6" ht="21" x14ac:dyDescent="0.35">
      <c r="C20" s="29" t="s">
        <v>12</v>
      </c>
      <c r="D20" s="24">
        <f t="shared" ref="D20:D23" si="1">+I10</f>
        <v>45436</v>
      </c>
      <c r="E20" s="24">
        <f t="shared" ref="E20:E23" si="2">+J10</f>
        <v>31989</v>
      </c>
      <c r="F20" s="41"/>
    </row>
    <row r="21" spans="3:6" ht="21" x14ac:dyDescent="0.35">
      <c r="C21" s="29" t="s">
        <v>13</v>
      </c>
      <c r="D21" s="24">
        <f t="shared" si="1"/>
        <v>6475</v>
      </c>
      <c r="E21" s="24">
        <f t="shared" si="2"/>
        <v>6088</v>
      </c>
      <c r="F21" s="41"/>
    </row>
    <row r="22" spans="3:6" ht="21" x14ac:dyDescent="0.35">
      <c r="C22" s="29" t="s">
        <v>14</v>
      </c>
      <c r="D22" s="24">
        <f t="shared" si="1"/>
        <v>3447</v>
      </c>
      <c r="E22" s="24">
        <f t="shared" si="2"/>
        <v>3733</v>
      </c>
      <c r="F22" s="41"/>
    </row>
    <row r="23" spans="3:6" ht="21" x14ac:dyDescent="0.35">
      <c r="C23" s="29" t="s">
        <v>15</v>
      </c>
      <c r="D23" s="24">
        <f t="shared" si="1"/>
        <v>1770</v>
      </c>
      <c r="E23" s="24">
        <f t="shared" si="2"/>
        <v>1829</v>
      </c>
      <c r="F23" s="41"/>
    </row>
  </sheetData>
  <mergeCells count="8">
    <mergeCell ref="B4:B6"/>
    <mergeCell ref="F4:Q4"/>
    <mergeCell ref="F5:H5"/>
    <mergeCell ref="I5:K5"/>
    <mergeCell ref="L5:N5"/>
    <mergeCell ref="O5:Q5"/>
    <mergeCell ref="E5:E6"/>
    <mergeCell ref="C5:D5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REGIONALES 2016</vt:lpstr>
      <vt:lpstr>'REGIONALES 2016'!Área_de_impresión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Daccarett</dc:creator>
  <cp:lastModifiedBy>Fernando Matamoros</cp:lastModifiedBy>
  <cp:lastPrinted>2017-01-06T16:25:50Z</cp:lastPrinted>
  <dcterms:created xsi:type="dcterms:W3CDTF">2014-10-03T21:30:01Z</dcterms:created>
  <dcterms:modified xsi:type="dcterms:W3CDTF">2025-09-17T03:32:46Z</dcterms:modified>
</cp:coreProperties>
</file>