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ernando\Desktop\Informes Estadistica\archivos descargas\"/>
    </mc:Choice>
  </mc:AlternateContent>
  <xr:revisionPtr revIDLastSave="0" documentId="13_ncr:1_{B22348BD-4317-45E0-89A9-7FCB3F920DB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GIONALES 2017" sheetId="1" r:id="rId1"/>
  </sheets>
  <externalReferences>
    <externalReference r:id="rId2"/>
  </externalReferences>
  <definedNames>
    <definedName name="_xlnm.Print_Area" localSheetId="0">'REGIONALES 2017'!$A$1:$Q$47</definedName>
  </definedNames>
  <calcPr calcId="191029"/>
</workbook>
</file>

<file path=xl/calcChain.xml><?xml version="1.0" encoding="utf-8"?>
<calcChain xmlns="http://schemas.openxmlformats.org/spreadsheetml/2006/main">
  <c r="D7" i="1" l="1"/>
  <c r="E7" i="1"/>
  <c r="C7" i="1"/>
  <c r="K13" i="1"/>
  <c r="K12" i="1"/>
  <c r="K11" i="1"/>
  <c r="K10" i="1"/>
  <c r="K9" i="1"/>
  <c r="H13" i="1"/>
  <c r="H12" i="1"/>
  <c r="H11" i="1"/>
  <c r="H10" i="1"/>
  <c r="H9" i="1"/>
  <c r="F7" i="1"/>
  <c r="G7" i="1"/>
  <c r="I7" i="1"/>
  <c r="J7" i="1"/>
  <c r="L7" i="1"/>
  <c r="M7" i="1"/>
  <c r="O7" i="1"/>
  <c r="P7" i="1"/>
  <c r="N10" i="1"/>
  <c r="E20" i="1"/>
  <c r="E21" i="1"/>
  <c r="E22" i="1"/>
  <c r="E23" i="1"/>
  <c r="E18" i="1" s="1"/>
  <c r="E19" i="1"/>
  <c r="D20" i="1"/>
  <c r="D21" i="1"/>
  <c r="D22" i="1"/>
  <c r="D23" i="1"/>
  <c r="D19" i="1"/>
  <c r="D18" i="1"/>
  <c r="Q13" i="1"/>
  <c r="N13" i="1"/>
  <c r="Q12" i="1"/>
  <c r="N12" i="1"/>
  <c r="Q11" i="1"/>
  <c r="N11" i="1"/>
  <c r="Q10" i="1"/>
  <c r="Q9" i="1"/>
  <c r="N9" i="1"/>
  <c r="Q7" i="1" l="1"/>
  <c r="N7" i="1"/>
  <c r="K7" i="1"/>
  <c r="H7" i="1"/>
</calcChain>
</file>

<file path=xl/sharedStrings.xml><?xml version="1.0" encoding="utf-8"?>
<sst xmlns="http://schemas.openxmlformats.org/spreadsheetml/2006/main" count="40" uniqueCount="23">
  <si>
    <t>ACCIONES FORMATIVAS</t>
  </si>
  <si>
    <t>MATRICULADOS</t>
  </si>
  <si>
    <t>APROBADOS</t>
  </si>
  <si>
    <t>DESERTORES</t>
  </si>
  <si>
    <t>REPROBADOS</t>
  </si>
  <si>
    <t>INICIADOS</t>
  </si>
  <si>
    <t>FINALIZADOS</t>
  </si>
  <si>
    <t>HOMBRES</t>
  </si>
  <si>
    <t>MUJERES</t>
  </si>
  <si>
    <t>TOTAL</t>
  </si>
  <si>
    <t>TOTAL INSTITUCIONAL</t>
  </si>
  <si>
    <t>REGION CENTRAL</t>
  </si>
  <si>
    <t>REGION NOROCCIDENTAL</t>
  </si>
  <si>
    <t>REGION LITORAL ATLANTICO</t>
  </si>
  <si>
    <t>REGION DEL SUR</t>
  </si>
  <si>
    <t>REGION DE OLANCHO</t>
  </si>
  <si>
    <t>PARTICIPANTES</t>
  </si>
  <si>
    <t>HORAS ACCION FORMATIVA</t>
  </si>
  <si>
    <t>REGIONES</t>
  </si>
  <si>
    <t xml:space="preserve">                                                                                            </t>
  </si>
  <si>
    <t>INSTITUTO NACIONAL DE FORMACION PROFESIONAL</t>
  </si>
  <si>
    <t>2.1 NUMERO DE ACCIONES FORMATIVAS, HORAS ACCION FORMATIVA Y PARTICIPANTES, SEGÚN REGIONES</t>
  </si>
  <si>
    <t>ENERO-DICIEMBRE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</si>
</sst>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b/>
      <sz val="14"/>
      <name val="Century Gothic"/>
      <family val="2"/>
    </font>
    <font>
      <sz val="14"/>
      <name val="Century Gothic"/>
      <family val="2"/>
    </font>
    <font>
      <b/>
      <sz val="16"/>
      <name val="Century Gothic"/>
      <family val="2"/>
    </font>
    <font>
      <sz val="16"/>
      <name val="Century Gothic"/>
      <family val="2"/>
    </font>
    <font>
      <sz val="16"/>
      <color theme="1"/>
      <name val="Century Gothic"/>
      <family val="2"/>
    </font>
    <font>
      <b/>
      <sz val="16"/>
      <color theme="1"/>
      <name val="Century Gothic"/>
      <family val="2"/>
    </font>
    <font>
      <b/>
      <sz val="14"/>
      <color theme="1"/>
      <name val="Century Gothic"/>
      <family val="2"/>
    </font>
    <font>
      <sz val="10"/>
      <name val="Courier"/>
      <family val="3"/>
    </font>
    <font>
      <b/>
      <sz val="12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gray0625">
        <bgColor theme="6" tint="0.59996337778862885"/>
      </patternFill>
    </fill>
    <fill>
      <patternFill patternType="solid">
        <fgColor theme="6" tint="0.599963377788628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medium">
        <color indexed="64"/>
      </right>
      <top/>
      <bottom style="double">
        <color indexed="8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3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5" fillId="0" borderId="2" xfId="0" applyFont="1" applyBorder="1"/>
    <xf numFmtId="3" fontId="5" fillId="0" borderId="7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0" borderId="8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5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left"/>
    </xf>
    <xf numFmtId="0" fontId="8" fillId="0" borderId="0" xfId="0" applyFont="1"/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3" fontId="8" fillId="0" borderId="0" xfId="0" applyNumberFormat="1" applyFont="1"/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3" fontId="1" fillId="4" borderId="0" xfId="0" applyNumberFormat="1" applyFont="1" applyFill="1"/>
    <xf numFmtId="3" fontId="7" fillId="4" borderId="0" xfId="0" applyNumberFormat="1" applyFont="1" applyFill="1" applyAlignment="1">
      <alignment horizontal="center"/>
    </xf>
    <xf numFmtId="0" fontId="10" fillId="0" borderId="0" xfId="0" applyFont="1"/>
    <xf numFmtId="0" fontId="1" fillId="5" borderId="0" xfId="0" applyFont="1" applyFill="1"/>
    <xf numFmtId="0" fontId="6" fillId="5" borderId="2" xfId="0" applyFont="1" applyFill="1" applyBorder="1" applyAlignment="1">
      <alignment horizontal="left"/>
    </xf>
    <xf numFmtId="3" fontId="7" fillId="5" borderId="7" xfId="0" applyNumberFormat="1" applyFont="1" applyFill="1" applyBorder="1" applyAlignment="1">
      <alignment horizontal="center"/>
    </xf>
    <xf numFmtId="3" fontId="7" fillId="5" borderId="4" xfId="0" applyNumberFormat="1" applyFont="1" applyFill="1" applyBorder="1" applyAlignment="1">
      <alignment horizontal="center"/>
    </xf>
    <xf numFmtId="3" fontId="7" fillId="5" borderId="0" xfId="0" applyNumberFormat="1" applyFont="1" applyFill="1" applyAlignment="1">
      <alignment horizontal="center"/>
    </xf>
    <xf numFmtId="3" fontId="7" fillId="5" borderId="5" xfId="0" applyNumberFormat="1" applyFont="1" applyFill="1" applyBorder="1" applyAlignment="1">
      <alignment horizontal="center"/>
    </xf>
    <xf numFmtId="3" fontId="7" fillId="5" borderId="10" xfId="0" applyNumberFormat="1" applyFont="1" applyFill="1" applyBorder="1" applyAlignment="1">
      <alignment horizontal="center"/>
    </xf>
    <xf numFmtId="3" fontId="7" fillId="5" borderId="6" xfId="0" applyNumberFormat="1" applyFont="1" applyFill="1" applyBorder="1" applyAlignment="1">
      <alignment horizontal="center"/>
    </xf>
    <xf numFmtId="3" fontId="7" fillId="5" borderId="3" xfId="0" applyNumberFormat="1" applyFont="1" applyFill="1" applyBorder="1" applyAlignment="1">
      <alignment horizontal="center"/>
    </xf>
    <xf numFmtId="3" fontId="1" fillId="5" borderId="0" xfId="0" applyNumberFormat="1" applyFont="1" applyFill="1"/>
    <xf numFmtId="0" fontId="3" fillId="5" borderId="11" xfId="0" applyFont="1" applyFill="1" applyBorder="1" applyAlignment="1">
      <alignment horizontal="left"/>
    </xf>
    <xf numFmtId="3" fontId="5" fillId="5" borderId="12" xfId="0" applyNumberFormat="1" applyFont="1" applyFill="1" applyBorder="1" applyAlignment="1">
      <alignment horizontal="center"/>
    </xf>
    <xf numFmtId="3" fontId="5" fillId="5" borderId="13" xfId="0" applyNumberFormat="1" applyFont="1" applyFill="1" applyBorder="1" applyAlignment="1">
      <alignment horizontal="center"/>
    </xf>
    <xf numFmtId="3" fontId="5" fillId="5" borderId="1" xfId="0" applyNumberFormat="1" applyFont="1" applyFill="1" applyBorder="1" applyAlignment="1">
      <alignment horizontal="center"/>
    </xf>
    <xf numFmtId="3" fontId="5" fillId="5" borderId="14" xfId="0" applyNumberFormat="1" applyFont="1" applyFill="1" applyBorder="1" applyAlignment="1">
      <alignment horizontal="center"/>
    </xf>
    <xf numFmtId="3" fontId="5" fillId="5" borderId="15" xfId="0" applyNumberFormat="1" applyFont="1" applyFill="1" applyBorder="1" applyAlignment="1">
      <alignment horizontal="center"/>
    </xf>
    <xf numFmtId="3" fontId="5" fillId="5" borderId="16" xfId="0" applyNumberFormat="1" applyFont="1" applyFill="1" applyBorder="1" applyAlignment="1">
      <alignment horizontal="center"/>
    </xf>
    <xf numFmtId="0" fontId="9" fillId="5" borderId="0" xfId="0" applyFont="1" applyFill="1"/>
    <xf numFmtId="0" fontId="12" fillId="0" borderId="0" xfId="0" applyFont="1" applyAlignment="1">
      <alignment horizontal="center"/>
    </xf>
    <xf numFmtId="0" fontId="12" fillId="0" borderId="28" xfId="0" applyFont="1" applyBorder="1" applyAlignment="1">
      <alignment horizontal="center"/>
    </xf>
    <xf numFmtId="0" fontId="4" fillId="2" borderId="1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HN" sz="1600"/>
              <a:t>NUMERO DE PARTICIPANTES APROBADOS POR REGIONES DURANTE ENERO -DICIEMBRE</a:t>
            </a:r>
            <a:r>
              <a:rPr lang="es-HN" sz="1600" baseline="0"/>
              <a:t> </a:t>
            </a:r>
            <a:r>
              <a:rPr lang="es-HN" sz="1600"/>
              <a:t>2017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'REGIONALES 2017'!$D$17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cat>
            <c:strRef>
              <c:f>'REGIONALES 2017'!$C$18:$C$23</c:f>
              <c:strCache>
                <c:ptCount val="6"/>
                <c:pt idx="0">
                  <c:v>TOTAL INSTITUCIONAL</c:v>
                </c:pt>
                <c:pt idx="1">
                  <c:v>REGION CENTRAL</c:v>
                </c:pt>
                <c:pt idx="2">
                  <c:v>REGION NOROCCIDENTAL</c:v>
                </c:pt>
                <c:pt idx="3">
                  <c:v>REGION LITORAL ATLANTICO</c:v>
                </c:pt>
                <c:pt idx="4">
                  <c:v>REGION DEL SUR</c:v>
                </c:pt>
                <c:pt idx="5">
                  <c:v>REGION DE OLANCHO</c:v>
                </c:pt>
              </c:strCache>
            </c:strRef>
          </c:cat>
          <c:val>
            <c:numRef>
              <c:f>'REGIONALES 2017'!$D$18:$D$23</c:f>
              <c:numCache>
                <c:formatCode>#,##0</c:formatCode>
                <c:ptCount val="6"/>
                <c:pt idx="0">
                  <c:v>146364</c:v>
                </c:pt>
                <c:pt idx="1">
                  <c:v>69699</c:v>
                </c:pt>
                <c:pt idx="2">
                  <c:v>63673</c:v>
                </c:pt>
                <c:pt idx="3">
                  <c:v>7475</c:v>
                </c:pt>
                <c:pt idx="4">
                  <c:v>3587</c:v>
                </c:pt>
                <c:pt idx="5">
                  <c:v>1930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00-40C7-A24D-5999BA826CB9}"/>
            </c:ext>
          </c:extLst>
        </c:ser>
        <c:ser>
          <c:idx val="1"/>
          <c:order val="1"/>
          <c:tx>
            <c:strRef>
              <c:f>'REGIONALES 2017'!$E$17</c:f>
              <c:strCache>
                <c:ptCount val="1"/>
                <c:pt idx="0">
                  <c:v>MUJERES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'REGIONALES 2017'!$C$18:$C$23</c:f>
              <c:strCache>
                <c:ptCount val="6"/>
                <c:pt idx="0">
                  <c:v>TOTAL INSTITUCIONAL</c:v>
                </c:pt>
                <c:pt idx="1">
                  <c:v>REGION CENTRAL</c:v>
                </c:pt>
                <c:pt idx="2">
                  <c:v>REGION NOROCCIDENTAL</c:v>
                </c:pt>
                <c:pt idx="3">
                  <c:v>REGION LITORAL ATLANTICO</c:v>
                </c:pt>
                <c:pt idx="4">
                  <c:v>REGION DEL SUR</c:v>
                </c:pt>
                <c:pt idx="5">
                  <c:v>REGION DE OLANCHO</c:v>
                </c:pt>
              </c:strCache>
            </c:strRef>
          </c:cat>
          <c:val>
            <c:numRef>
              <c:f>'REGIONALES 2017'!$E$18:$E$23</c:f>
              <c:numCache>
                <c:formatCode>#,##0</c:formatCode>
                <c:ptCount val="6"/>
                <c:pt idx="0">
                  <c:v>155216</c:v>
                </c:pt>
                <c:pt idx="1">
                  <c:v>98928</c:v>
                </c:pt>
                <c:pt idx="2">
                  <c:v>44877</c:v>
                </c:pt>
                <c:pt idx="3">
                  <c:v>5502</c:v>
                </c:pt>
                <c:pt idx="4">
                  <c:v>3826</c:v>
                </c:pt>
                <c:pt idx="5">
                  <c:v>2083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00-40C7-A24D-5999BA826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70277760"/>
        <c:axId val="59982208"/>
        <c:axId val="0"/>
      </c:bar3DChart>
      <c:catAx>
        <c:axId val="70277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HN"/>
          </a:p>
        </c:txPr>
        <c:crossAx val="59982208"/>
        <c:crosses val="autoZero"/>
        <c:auto val="1"/>
        <c:lblAlgn val="ctr"/>
        <c:lblOffset val="100"/>
        <c:noMultiLvlLbl val="0"/>
      </c:catAx>
      <c:valAx>
        <c:axId val="5998220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702777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b="1"/>
            </a:pPr>
            <a:endParaRPr lang="es-HN"/>
          </a:p>
        </c:txPr>
      </c:dTable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txPr>
    <a:bodyPr/>
    <a:lstStyle/>
    <a:p>
      <a:pPr>
        <a:defRPr>
          <a:latin typeface="Tahoma" pitchFamily="34" charset="0"/>
          <a:ea typeface="Tahoma" pitchFamily="34" charset="0"/>
          <a:cs typeface="Tahoma" pitchFamily="34" charset="0"/>
        </a:defRPr>
      </a:pPr>
      <a:endParaRPr lang="es-HN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1020536</xdr:colOff>
      <xdr:row>14</xdr:row>
      <xdr:rowOff>190499</xdr:rowOff>
    </xdr:from>
    <xdr:to>
      <xdr:col>16</xdr:col>
      <xdr:colOff>435429</xdr:colOff>
      <xdr:row>44</xdr:row>
      <xdr:rowOff>122463</xdr:rowOff>
    </xdr:to>
    <xdr:graphicFrame macro="">
      <xdr:nvGraphicFramePr>
        <xdr:cNvPr id="24" name="23 Gráfic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P/Desktop/AVANCES%20ESTADISTICOS%20CENTRO/INFORME%20ESTADISTICO%20CENTRO%202017/II%20TRIMESTRES/AVANCE%20A%20JUNIO/AVANCES%20INSTITUCIONALES%20JUNIO/PP-RE-027%20JUNI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1INSTITUCIONAL"/>
      <sheetName val="3.2 INSTITUCIONAL"/>
      <sheetName val="PROGRAMACION"/>
      <sheetName val="PROGRA-NOV"/>
      <sheetName val="Hoja1"/>
    </sheetNames>
    <sheetDataSet>
      <sheetData sheetId="0"/>
      <sheetData sheetId="1"/>
      <sheetData sheetId="2">
        <row r="19">
          <cell r="C19" t="str">
            <v>PROGRAMADO</v>
          </cell>
        </row>
      </sheetData>
      <sheetData sheetId="3">
        <row r="19">
          <cell r="C19" t="str">
            <v>PROGRAMADO</v>
          </cell>
          <cell r="D19" t="str">
            <v>EJECUTADO</v>
          </cell>
        </row>
        <row r="20">
          <cell r="C20">
            <v>254000</v>
          </cell>
          <cell r="D20">
            <v>265692</v>
          </cell>
        </row>
        <row r="21">
          <cell r="C21">
            <v>154875</v>
          </cell>
          <cell r="D21">
            <v>156086</v>
          </cell>
        </row>
        <row r="22">
          <cell r="C22">
            <v>80940</v>
          </cell>
          <cell r="D22">
            <v>88364</v>
          </cell>
        </row>
        <row r="23">
          <cell r="C23">
            <v>11345</v>
          </cell>
          <cell r="D23">
            <v>11759</v>
          </cell>
        </row>
        <row r="24">
          <cell r="C24">
            <v>4720</v>
          </cell>
          <cell r="D24">
            <v>6185</v>
          </cell>
        </row>
        <row r="25">
          <cell r="C25">
            <v>2120</v>
          </cell>
          <cell r="D25">
            <v>3298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70C0"/>
  </sheetPr>
  <dimension ref="B1:BM23"/>
  <sheetViews>
    <sheetView tabSelected="1" zoomScale="70" zoomScaleNormal="70" workbookViewId="0">
      <selection activeCell="B12" sqref="B12"/>
    </sheetView>
  </sheetViews>
  <sheetFormatPr baseColWidth="10" defaultColWidth="9.109375" defaultRowHeight="13.8" x14ac:dyDescent="0.25"/>
  <cols>
    <col min="1" max="1" width="4.88671875" style="1" customWidth="1"/>
    <col min="2" max="2" width="47" style="1" customWidth="1"/>
    <col min="3" max="3" width="16.44140625" style="1" customWidth="1"/>
    <col min="4" max="4" width="19.109375" style="1" customWidth="1"/>
    <col min="5" max="5" width="20" style="1" customWidth="1"/>
    <col min="6" max="17" width="13" style="1" customWidth="1"/>
    <col min="18" max="19" width="9.109375" style="1"/>
    <col min="20" max="20" width="23" style="1" customWidth="1"/>
    <col min="21" max="16384" width="9.109375" style="1"/>
  </cols>
  <sheetData>
    <row r="1" spans="2:65" ht="33.75" customHeight="1" x14ac:dyDescent="0.25">
      <c r="B1" s="48" t="s">
        <v>20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2:65" ht="33.75" customHeight="1" x14ac:dyDescent="0.25">
      <c r="B2" s="48" t="s">
        <v>21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2:65" ht="28.5" customHeight="1" thickBot="1" x14ac:dyDescent="0.3">
      <c r="B3" s="49" t="s">
        <v>22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2:65" ht="17.25" customHeight="1" thickBot="1" x14ac:dyDescent="0.3">
      <c r="B4" s="50" t="s">
        <v>18</v>
      </c>
      <c r="C4" s="18"/>
      <c r="D4" s="19"/>
      <c r="E4" s="20"/>
      <c r="F4" s="53" t="s">
        <v>16</v>
      </c>
      <c r="G4" s="54"/>
      <c r="H4" s="54"/>
      <c r="I4" s="54"/>
      <c r="J4" s="54"/>
      <c r="K4" s="54"/>
      <c r="L4" s="54"/>
      <c r="M4" s="54"/>
      <c r="N4" s="54"/>
      <c r="O4" s="54"/>
      <c r="P4" s="54"/>
      <c r="Q4" s="55"/>
    </row>
    <row r="5" spans="2:65" ht="17.25" customHeight="1" thickBot="1" x14ac:dyDescent="0.3">
      <c r="B5" s="51"/>
      <c r="C5" s="61" t="s">
        <v>0</v>
      </c>
      <c r="D5" s="62"/>
      <c r="E5" s="59" t="s">
        <v>17</v>
      </c>
      <c r="F5" s="56" t="s">
        <v>1</v>
      </c>
      <c r="G5" s="57"/>
      <c r="H5" s="58"/>
      <c r="I5" s="56" t="s">
        <v>2</v>
      </c>
      <c r="J5" s="57"/>
      <c r="K5" s="58"/>
      <c r="L5" s="56" t="s">
        <v>3</v>
      </c>
      <c r="M5" s="57"/>
      <c r="N5" s="58"/>
      <c r="O5" s="56" t="s">
        <v>4</v>
      </c>
      <c r="P5" s="57"/>
      <c r="Q5" s="58"/>
    </row>
    <row r="6" spans="2:65" ht="17.25" customHeight="1" thickBot="1" x14ac:dyDescent="0.3">
      <c r="B6" s="52"/>
      <c r="C6" s="21" t="s">
        <v>5</v>
      </c>
      <c r="D6" s="22" t="s">
        <v>6</v>
      </c>
      <c r="E6" s="60"/>
      <c r="F6" s="24" t="s">
        <v>7</v>
      </c>
      <c r="G6" s="22" t="s">
        <v>8</v>
      </c>
      <c r="H6" s="22" t="s">
        <v>9</v>
      </c>
      <c r="I6" s="24" t="s">
        <v>7</v>
      </c>
      <c r="J6" s="22" t="s">
        <v>8</v>
      </c>
      <c r="K6" s="25" t="s">
        <v>9</v>
      </c>
      <c r="L6" s="24" t="s">
        <v>7</v>
      </c>
      <c r="M6" s="22" t="s">
        <v>8</v>
      </c>
      <c r="N6" s="25" t="s">
        <v>9</v>
      </c>
      <c r="O6" s="22" t="s">
        <v>7</v>
      </c>
      <c r="P6" s="22" t="s">
        <v>8</v>
      </c>
      <c r="Q6" s="25" t="s">
        <v>9</v>
      </c>
    </row>
    <row r="7" spans="2:65" s="17" customFormat="1" ht="36" customHeight="1" x14ac:dyDescent="0.35">
      <c r="B7" s="16" t="s">
        <v>10</v>
      </c>
      <c r="C7" s="10">
        <f>SUM(C9:C14)</f>
        <v>15339</v>
      </c>
      <c r="D7" s="11">
        <f>SUM(D9:D14)</f>
        <v>15012</v>
      </c>
      <c r="E7" s="10">
        <f>SUM(E9:E14)</f>
        <v>675481</v>
      </c>
      <c r="F7" s="12">
        <f>SUM(F9:F14)</f>
        <v>163558</v>
      </c>
      <c r="G7" s="12">
        <f>SUM(G9:G14)</f>
        <v>172084</v>
      </c>
      <c r="H7" s="13">
        <f t="shared" ref="H7:H13" si="0">+G7+F7</f>
        <v>335642</v>
      </c>
      <c r="I7" s="12">
        <f>SUM(I9:I14)</f>
        <v>146364</v>
      </c>
      <c r="J7" s="12">
        <f>SUM(J9:J14)</f>
        <v>155216</v>
      </c>
      <c r="K7" s="13">
        <f>+J7+I7</f>
        <v>301580</v>
      </c>
      <c r="L7" s="12">
        <f>SUM(L9:L14)</f>
        <v>2134</v>
      </c>
      <c r="M7" s="12">
        <f>SUM(M9:M14)</f>
        <v>2273</v>
      </c>
      <c r="N7" s="13">
        <f>+M7+L7</f>
        <v>4407</v>
      </c>
      <c r="O7" s="12">
        <f>SUM(O9:O14)</f>
        <v>10426</v>
      </c>
      <c r="P7" s="12">
        <f>SUM(P9:P14)</f>
        <v>13535</v>
      </c>
      <c r="Q7" s="14">
        <f>+P7+O7</f>
        <v>23961</v>
      </c>
      <c r="S7" s="23"/>
    </row>
    <row r="8" spans="2:65" ht="36" customHeight="1" x14ac:dyDescent="0.25">
      <c r="B8" s="3"/>
      <c r="C8" s="4"/>
      <c r="D8" s="5"/>
      <c r="E8" s="4"/>
      <c r="F8" s="6"/>
      <c r="G8" s="6"/>
      <c r="H8" s="6"/>
      <c r="I8" s="7"/>
      <c r="J8" s="6"/>
      <c r="K8" s="8"/>
      <c r="L8" s="6"/>
      <c r="M8" s="6"/>
      <c r="N8" s="6"/>
      <c r="O8" s="7"/>
      <c r="P8" s="6"/>
      <c r="Q8" s="9"/>
    </row>
    <row r="9" spans="2:65" s="30" customFormat="1" ht="43.5" customHeight="1" x14ac:dyDescent="0.35">
      <c r="B9" s="31" t="s">
        <v>11</v>
      </c>
      <c r="C9" s="32">
        <v>7480</v>
      </c>
      <c r="D9" s="33">
        <v>7328</v>
      </c>
      <c r="E9" s="32">
        <v>393747</v>
      </c>
      <c r="F9" s="34">
        <v>83033</v>
      </c>
      <c r="G9" s="34">
        <v>114647</v>
      </c>
      <c r="H9" s="35">
        <f t="shared" si="0"/>
        <v>197680</v>
      </c>
      <c r="I9" s="34">
        <v>69699</v>
      </c>
      <c r="J9" s="34">
        <v>98928</v>
      </c>
      <c r="K9" s="36">
        <f>+J9+I9</f>
        <v>168627</v>
      </c>
      <c r="L9" s="34">
        <v>1290</v>
      </c>
      <c r="M9" s="34">
        <v>1644</v>
      </c>
      <c r="N9" s="36">
        <f>+M9+L9</f>
        <v>2934</v>
      </c>
      <c r="O9" s="34">
        <v>10131</v>
      </c>
      <c r="P9" s="34">
        <v>13374</v>
      </c>
      <c r="Q9" s="37">
        <f>+P9+O9</f>
        <v>23505</v>
      </c>
    </row>
    <row r="10" spans="2:65" s="30" customFormat="1" ht="43.5" customHeight="1" x14ac:dyDescent="0.35">
      <c r="B10" s="31" t="s">
        <v>12</v>
      </c>
      <c r="C10" s="32">
        <v>6176</v>
      </c>
      <c r="D10" s="32">
        <v>6015</v>
      </c>
      <c r="E10" s="32">
        <v>154770</v>
      </c>
      <c r="F10" s="38">
        <v>66805</v>
      </c>
      <c r="G10" s="34">
        <v>45623</v>
      </c>
      <c r="H10" s="35">
        <f t="shared" si="0"/>
        <v>112428</v>
      </c>
      <c r="I10" s="38">
        <v>63673</v>
      </c>
      <c r="J10" s="34">
        <v>44877</v>
      </c>
      <c r="K10" s="36">
        <f>+J10+I10</f>
        <v>108550</v>
      </c>
      <c r="L10" s="38">
        <v>466</v>
      </c>
      <c r="M10" s="34">
        <v>352</v>
      </c>
      <c r="N10" s="36">
        <f>M10+L10</f>
        <v>818</v>
      </c>
      <c r="O10" s="38">
        <v>184</v>
      </c>
      <c r="P10" s="34">
        <v>65</v>
      </c>
      <c r="Q10" s="37">
        <f>+P10+O10</f>
        <v>249</v>
      </c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</row>
    <row r="11" spans="2:65" s="30" customFormat="1" ht="43.5" customHeight="1" x14ac:dyDescent="0.35">
      <c r="B11" s="31" t="s">
        <v>13</v>
      </c>
      <c r="C11" s="32">
        <v>836</v>
      </c>
      <c r="D11" s="32">
        <v>826</v>
      </c>
      <c r="E11" s="32">
        <v>70394</v>
      </c>
      <c r="F11" s="38">
        <v>7904</v>
      </c>
      <c r="G11" s="34">
        <v>5711</v>
      </c>
      <c r="H11" s="35">
        <f t="shared" si="0"/>
        <v>13615</v>
      </c>
      <c r="I11" s="38">
        <v>7475</v>
      </c>
      <c r="J11" s="34">
        <v>5502</v>
      </c>
      <c r="K11" s="36">
        <f>+J11+I11</f>
        <v>12977</v>
      </c>
      <c r="L11" s="38">
        <v>215</v>
      </c>
      <c r="M11" s="34">
        <v>177</v>
      </c>
      <c r="N11" s="36">
        <f>+M11+L11</f>
        <v>392</v>
      </c>
      <c r="O11" s="38">
        <v>19</v>
      </c>
      <c r="P11" s="34">
        <v>25</v>
      </c>
      <c r="Q11" s="37">
        <f>+P11+O11</f>
        <v>44</v>
      </c>
      <c r="S11" s="39"/>
      <c r="T11" s="39"/>
    </row>
    <row r="12" spans="2:65" s="30" customFormat="1" ht="43.5" customHeight="1" x14ac:dyDescent="0.35">
      <c r="B12" s="31" t="s">
        <v>14</v>
      </c>
      <c r="C12" s="32">
        <v>599</v>
      </c>
      <c r="D12" s="32">
        <v>597</v>
      </c>
      <c r="E12" s="32">
        <v>35170</v>
      </c>
      <c r="F12" s="38">
        <v>3770</v>
      </c>
      <c r="G12" s="34">
        <v>3958</v>
      </c>
      <c r="H12" s="35">
        <f t="shared" si="0"/>
        <v>7728</v>
      </c>
      <c r="I12" s="38">
        <v>3587</v>
      </c>
      <c r="J12" s="34">
        <v>3826</v>
      </c>
      <c r="K12" s="36">
        <f>+J12+I12</f>
        <v>7413</v>
      </c>
      <c r="L12" s="38">
        <v>98</v>
      </c>
      <c r="M12" s="34">
        <v>60</v>
      </c>
      <c r="N12" s="36">
        <f>+M12+L12</f>
        <v>158</v>
      </c>
      <c r="O12" s="38">
        <v>66</v>
      </c>
      <c r="P12" s="34">
        <v>50</v>
      </c>
      <c r="Q12" s="37">
        <f>+P12+O12</f>
        <v>116</v>
      </c>
      <c r="S12" s="39"/>
      <c r="T12" s="39"/>
    </row>
    <row r="13" spans="2:65" s="30" customFormat="1" ht="43.5" customHeight="1" x14ac:dyDescent="0.35">
      <c r="B13" s="31" t="s">
        <v>15</v>
      </c>
      <c r="C13" s="32">
        <v>248</v>
      </c>
      <c r="D13" s="33">
        <v>246</v>
      </c>
      <c r="E13" s="32">
        <v>21400</v>
      </c>
      <c r="F13" s="34">
        <v>2046</v>
      </c>
      <c r="G13" s="34">
        <v>2145</v>
      </c>
      <c r="H13" s="35">
        <f t="shared" si="0"/>
        <v>4191</v>
      </c>
      <c r="I13" s="34">
        <v>1930</v>
      </c>
      <c r="J13" s="34">
        <v>2083</v>
      </c>
      <c r="K13" s="36">
        <f>+J13+I13</f>
        <v>4013</v>
      </c>
      <c r="L13" s="34">
        <v>65</v>
      </c>
      <c r="M13" s="34">
        <v>40</v>
      </c>
      <c r="N13" s="36">
        <f>+M13+L13</f>
        <v>105</v>
      </c>
      <c r="O13" s="34">
        <v>26</v>
      </c>
      <c r="P13" s="34">
        <v>21</v>
      </c>
      <c r="Q13" s="37">
        <f>+P13+O13</f>
        <v>47</v>
      </c>
      <c r="S13" s="39"/>
      <c r="T13" s="39"/>
    </row>
    <row r="14" spans="2:65" s="30" customFormat="1" ht="43.5" customHeight="1" thickBot="1" x14ac:dyDescent="0.4">
      <c r="B14" s="40"/>
      <c r="C14" s="41"/>
      <c r="D14" s="42"/>
      <c r="E14" s="41"/>
      <c r="F14" s="43"/>
      <c r="G14" s="43"/>
      <c r="H14" s="44"/>
      <c r="I14" s="43"/>
      <c r="J14" s="43"/>
      <c r="K14" s="45"/>
      <c r="L14" s="43"/>
      <c r="M14" s="43"/>
      <c r="N14" s="44"/>
      <c r="O14" s="43"/>
      <c r="P14" s="43"/>
      <c r="Q14" s="46"/>
      <c r="S14" s="39"/>
      <c r="T14" s="47"/>
    </row>
    <row r="15" spans="2:65" ht="20.25" customHeight="1" thickTop="1" x14ac:dyDescent="0.3">
      <c r="D15" s="2"/>
      <c r="S15" s="1" t="s">
        <v>19</v>
      </c>
      <c r="T15" s="29"/>
    </row>
    <row r="17" spans="3:6" ht="14.4" thickBot="1" x14ac:dyDescent="0.3">
      <c r="D17" s="24" t="s">
        <v>7</v>
      </c>
      <c r="E17" s="22" t="s">
        <v>8</v>
      </c>
      <c r="F17" s="26"/>
    </row>
    <row r="18" spans="3:6" ht="20.399999999999999" x14ac:dyDescent="0.35">
      <c r="C18" s="16" t="s">
        <v>10</v>
      </c>
      <c r="D18" s="2">
        <f>SUM(D19:D23)</f>
        <v>146364</v>
      </c>
      <c r="E18" s="2">
        <f>SUM(E19:E23)</f>
        <v>155216</v>
      </c>
      <c r="F18" s="27"/>
    </row>
    <row r="19" spans="3:6" ht="21" x14ac:dyDescent="0.35">
      <c r="C19" s="16" t="s">
        <v>11</v>
      </c>
      <c r="D19" s="15">
        <f>+I9</f>
        <v>69699</v>
      </c>
      <c r="E19" s="15">
        <f>+J9</f>
        <v>98928</v>
      </c>
      <c r="F19" s="28"/>
    </row>
    <row r="20" spans="3:6" ht="21" x14ac:dyDescent="0.35">
      <c r="C20" s="16" t="s">
        <v>12</v>
      </c>
      <c r="D20" s="15">
        <f t="shared" ref="D20:D23" si="1">+I10</f>
        <v>63673</v>
      </c>
      <c r="E20" s="15">
        <f t="shared" ref="E20:E23" si="2">+J10</f>
        <v>44877</v>
      </c>
      <c r="F20" s="28"/>
    </row>
    <row r="21" spans="3:6" ht="21" x14ac:dyDescent="0.35">
      <c r="C21" s="16" t="s">
        <v>13</v>
      </c>
      <c r="D21" s="15">
        <f t="shared" si="1"/>
        <v>7475</v>
      </c>
      <c r="E21" s="15">
        <f t="shared" si="2"/>
        <v>5502</v>
      </c>
      <c r="F21" s="28"/>
    </row>
    <row r="22" spans="3:6" ht="21" x14ac:dyDescent="0.35">
      <c r="C22" s="16" t="s">
        <v>14</v>
      </c>
      <c r="D22" s="15">
        <f t="shared" si="1"/>
        <v>3587</v>
      </c>
      <c r="E22" s="15">
        <f t="shared" si="2"/>
        <v>3826</v>
      </c>
      <c r="F22" s="28"/>
    </row>
    <row r="23" spans="3:6" ht="21" x14ac:dyDescent="0.35">
      <c r="C23" s="16" t="s">
        <v>15</v>
      </c>
      <c r="D23" s="15">
        <f t="shared" si="1"/>
        <v>1930</v>
      </c>
      <c r="E23" s="15">
        <f t="shared" si="2"/>
        <v>2083</v>
      </c>
      <c r="F23" s="28"/>
    </row>
  </sheetData>
  <mergeCells count="11">
    <mergeCell ref="B1:Q1"/>
    <mergeCell ref="B2:Q2"/>
    <mergeCell ref="B3:Q3"/>
    <mergeCell ref="B4:B6"/>
    <mergeCell ref="F4:Q4"/>
    <mergeCell ref="F5:H5"/>
    <mergeCell ref="I5:K5"/>
    <mergeCell ref="L5:N5"/>
    <mergeCell ref="O5:Q5"/>
    <mergeCell ref="E5:E6"/>
    <mergeCell ref="C5:D5"/>
  </mergeCells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REGIONALES 2017</vt:lpstr>
      <vt:lpstr>'REGIONALES 2017'!Área_de_impresión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Daccarett</dc:creator>
  <cp:lastModifiedBy>Fernando Matamoros</cp:lastModifiedBy>
  <cp:lastPrinted>2018-01-30T21:06:19Z</cp:lastPrinted>
  <dcterms:created xsi:type="dcterms:W3CDTF">2014-10-03T21:30:01Z</dcterms:created>
  <dcterms:modified xsi:type="dcterms:W3CDTF">2025-09-17T03:17:28Z</dcterms:modified>
</cp:coreProperties>
</file>