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Fernando\Desktop\Informes Estadistica\archivos descargas\"/>
    </mc:Choice>
  </mc:AlternateContent>
  <xr:revisionPtr revIDLastSave="0" documentId="13_ncr:1_{A52F53B1-3C2B-429E-8F2B-D1ED118D643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GIONALES 2019" sheetId="16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xlnm.Print_Area" localSheetId="0">'REGIONALES 2019'!$A$1:$P$44</definedName>
  </definedNames>
  <calcPr calcId="191029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11" i="16" l="1"/>
  <c r="D11" i="16"/>
  <c r="E11" i="16"/>
  <c r="F11" i="16"/>
  <c r="G11" i="16"/>
  <c r="H11" i="16"/>
  <c r="I11" i="16"/>
  <c r="J11" i="16"/>
  <c r="K11" i="16"/>
  <c r="L11" i="16"/>
  <c r="M11" i="16"/>
  <c r="N11" i="16"/>
  <c r="O11" i="16"/>
  <c r="P11" i="16"/>
  <c r="B11" i="16"/>
  <c r="C10" i="16" l="1"/>
  <c r="D10" i="16"/>
  <c r="E10" i="16"/>
  <c r="F10" i="16"/>
  <c r="G10" i="16"/>
  <c r="H10" i="16"/>
  <c r="I10" i="16"/>
  <c r="J10" i="16"/>
  <c r="K10" i="16"/>
  <c r="L10" i="16"/>
  <c r="M10" i="16"/>
  <c r="N10" i="16"/>
  <c r="O10" i="16"/>
  <c r="P10" i="16"/>
  <c r="B10" i="16"/>
  <c r="C13" i="16" l="1"/>
  <c r="D13" i="16"/>
  <c r="E13" i="16"/>
  <c r="F13" i="16"/>
  <c r="G13" i="16"/>
  <c r="H13" i="16"/>
  <c r="I13" i="16"/>
  <c r="J13" i="16"/>
  <c r="K13" i="16"/>
  <c r="L13" i="16"/>
  <c r="M13" i="16"/>
  <c r="N13" i="16"/>
  <c r="O13" i="16"/>
  <c r="P13" i="16"/>
  <c r="B13" i="16"/>
  <c r="C12" i="16"/>
  <c r="D12" i="16"/>
  <c r="E12" i="16"/>
  <c r="F12" i="16"/>
  <c r="G12" i="16"/>
  <c r="H12" i="16"/>
  <c r="I12" i="16"/>
  <c r="J12" i="16"/>
  <c r="K12" i="16"/>
  <c r="L12" i="16"/>
  <c r="M12" i="16"/>
  <c r="N12" i="16"/>
  <c r="O12" i="16"/>
  <c r="P12" i="16"/>
  <c r="B12" i="16"/>
  <c r="C9" i="16"/>
  <c r="D9" i="16"/>
  <c r="E9" i="16"/>
  <c r="F9" i="16"/>
  <c r="G9" i="16"/>
  <c r="H9" i="16"/>
  <c r="I9" i="16"/>
  <c r="J9" i="16"/>
  <c r="K9" i="16"/>
  <c r="L9" i="16"/>
  <c r="M9" i="16"/>
  <c r="N9" i="16"/>
  <c r="O9" i="16"/>
  <c r="P9" i="16"/>
  <c r="B9" i="16"/>
  <c r="Q13" i="16" l="1"/>
  <c r="G7" i="16" l="1"/>
  <c r="E7" i="16" l="1"/>
  <c r="F7" i="16"/>
  <c r="H7" i="16" l="1"/>
  <c r="K7" i="16"/>
  <c r="N7" i="16"/>
  <c r="L7" i="16" l="1"/>
  <c r="J7" i="16"/>
  <c r="C7" i="16"/>
  <c r="D7" i="16"/>
  <c r="P7" i="16"/>
  <c r="O7" i="16"/>
  <c r="M7" i="16"/>
  <c r="I7" i="16"/>
  <c r="B7" i="16" l="1"/>
  <c r="I18" i="16" l="1"/>
  <c r="I22" i="16"/>
  <c r="H22" i="16"/>
  <c r="I21" i="16"/>
  <c r="H21" i="16"/>
  <c r="I20" i="16"/>
  <c r="H20" i="16"/>
  <c r="I19" i="16"/>
  <c r="H19" i="16"/>
  <c r="H18" i="16"/>
  <c r="H17" i="16" l="1"/>
  <c r="I17" i="16"/>
</calcChain>
</file>

<file path=xl/sharedStrings.xml><?xml version="1.0" encoding="utf-8"?>
<sst xmlns="http://schemas.openxmlformats.org/spreadsheetml/2006/main" count="39" uniqueCount="22">
  <si>
    <t>ACCIONES FORMATIVAS</t>
  </si>
  <si>
    <t>MATRICULADOS</t>
  </si>
  <si>
    <t>APROBADOS</t>
  </si>
  <si>
    <t>DESERTORES</t>
  </si>
  <si>
    <t>REPROBADOS</t>
  </si>
  <si>
    <t>INICIADOS</t>
  </si>
  <si>
    <t>FINALIZADOS</t>
  </si>
  <si>
    <t>HOMBRES</t>
  </si>
  <si>
    <t>MUJERES</t>
  </si>
  <si>
    <t>TOTAL</t>
  </si>
  <si>
    <t>TOTAL INSTITUCIONAL</t>
  </si>
  <si>
    <t>REGION CENTRAL</t>
  </si>
  <si>
    <t>REGION NOROCCIDENTAL</t>
  </si>
  <si>
    <t>REGION LITORAL ATLANTICO</t>
  </si>
  <si>
    <t>REGION DEL SUR</t>
  </si>
  <si>
    <t>REGION DE OLANCHO</t>
  </si>
  <si>
    <t>PARTICIPANTES</t>
  </si>
  <si>
    <t>HORAS ACCION FORMATIVA</t>
  </si>
  <si>
    <t>REGIONES</t>
  </si>
  <si>
    <t>INSTITUTO NACIONAL DE FORMACION PROFESIONAL</t>
  </si>
  <si>
    <t>3.1 NUMERO DE ACCIONES FORMATIVAS, HORAS ACCION FORMATIVA Y PARTICIPANTES, SEGÚN REGIONES</t>
  </si>
  <si>
    <t xml:space="preserve"> ENERO-DICIEMBRE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</si>
</sst>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11"/>
      <name val="Century Gothic"/>
      <family val="2"/>
    </font>
    <font>
      <b/>
      <sz val="14"/>
      <name val="Century Gothic"/>
      <family val="2"/>
    </font>
    <font>
      <sz val="14"/>
      <name val="Century Gothic"/>
      <family val="2"/>
    </font>
    <font>
      <b/>
      <sz val="16"/>
      <name val="Century Gothic"/>
      <family val="2"/>
    </font>
    <font>
      <sz val="16"/>
      <name val="Century Gothic"/>
      <family val="2"/>
    </font>
    <font>
      <sz val="16"/>
      <color theme="1"/>
      <name val="Century Gothic"/>
      <family val="2"/>
    </font>
    <font>
      <sz val="10"/>
      <name val="Courier"/>
      <family val="3"/>
    </font>
    <font>
      <b/>
      <sz val="12"/>
      <color theme="1"/>
      <name val="Century Gothic"/>
      <family val="2"/>
    </font>
  </fonts>
  <fills count="6">
    <fill>
      <patternFill patternType="none"/>
    </fill>
    <fill>
      <patternFill patternType="gray125"/>
    </fill>
    <fill>
      <patternFill patternType="gray0625">
        <bgColor theme="6" tint="0.59996337778862885"/>
      </patternFill>
    </fill>
    <fill>
      <patternFill patternType="solid">
        <fgColor theme="6" tint="0.59996337778862885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double">
        <color indexed="8"/>
      </left>
      <right/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double">
        <color indexed="8"/>
      </left>
      <right/>
      <top/>
      <bottom style="thin">
        <color auto="1"/>
      </bottom>
      <diagonal/>
    </border>
    <border>
      <left style="double">
        <color indexed="8"/>
      </left>
      <right/>
      <top style="thin">
        <color auto="1"/>
      </top>
      <bottom style="thin">
        <color auto="1"/>
      </bottom>
      <diagonal/>
    </border>
    <border>
      <left style="double">
        <color indexed="8"/>
      </left>
      <right/>
      <top style="medium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47">
    <xf numFmtId="0" fontId="0" fillId="0" borderId="0" xfId="0"/>
    <xf numFmtId="0" fontId="1" fillId="0" borderId="0" xfId="0" applyFont="1"/>
    <xf numFmtId="3" fontId="1" fillId="0" borderId="0" xfId="0" applyNumberFormat="1" applyFont="1"/>
    <xf numFmtId="0" fontId="4" fillId="0" borderId="1" xfId="0" applyFont="1" applyBorder="1"/>
    <xf numFmtId="3" fontId="6" fillId="0" borderId="0" xfId="0" applyNumberFormat="1" applyFont="1" applyAlignment="1">
      <alignment horizontal="center"/>
    </xf>
    <xf numFmtId="0" fontId="5" fillId="0" borderId="1" xfId="0" applyFont="1" applyBorder="1" applyAlignment="1">
      <alignment horizontal="left"/>
    </xf>
    <xf numFmtId="0" fontId="7" fillId="0" borderId="0" xfId="0" applyFont="1"/>
    <xf numFmtId="0" fontId="2" fillId="2" borderId="3" xfId="0" applyFont="1" applyFill="1" applyBorder="1" applyAlignment="1">
      <alignment vertical="center"/>
    </xf>
    <xf numFmtId="0" fontId="2" fillId="2" borderId="4" xfId="0" applyFont="1" applyFill="1" applyBorder="1" applyAlignment="1">
      <alignment vertical="center"/>
    </xf>
    <xf numFmtId="0" fontId="2" fillId="2" borderId="5" xfId="0" applyFont="1" applyFill="1" applyBorder="1" applyAlignment="1">
      <alignment vertical="center"/>
    </xf>
    <xf numFmtId="0" fontId="2" fillId="2" borderId="13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3" fontId="1" fillId="4" borderId="0" xfId="0" applyNumberFormat="1" applyFont="1" applyFill="1"/>
    <xf numFmtId="3" fontId="6" fillId="4" borderId="0" xfId="0" applyNumberFormat="1" applyFont="1" applyFill="1" applyAlignment="1">
      <alignment horizontal="center"/>
    </xf>
    <xf numFmtId="0" fontId="1" fillId="5" borderId="0" xfId="0" applyFont="1" applyFill="1"/>
    <xf numFmtId="3" fontId="1" fillId="5" borderId="0" xfId="0" applyNumberFormat="1" applyFont="1" applyFill="1"/>
    <xf numFmtId="0" fontId="5" fillId="0" borderId="16" xfId="0" applyFont="1" applyBorder="1" applyAlignment="1">
      <alignment horizontal="left"/>
    </xf>
    <xf numFmtId="0" fontId="2" fillId="2" borderId="7" xfId="0" applyFont="1" applyFill="1" applyBorder="1" applyAlignment="1">
      <alignment horizontal="center" vertical="center"/>
    </xf>
    <xf numFmtId="0" fontId="7" fillId="5" borderId="0" xfId="0" applyFont="1" applyFill="1"/>
    <xf numFmtId="0" fontId="2" fillId="2" borderId="0" xfId="0" applyFont="1" applyFill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3" fontId="5" fillId="0" borderId="17" xfId="0" applyNumberFormat="1" applyFont="1" applyBorder="1" applyAlignment="1">
      <alignment horizontal="center"/>
    </xf>
    <xf numFmtId="3" fontId="4" fillId="0" borderId="17" xfId="0" applyNumberFormat="1" applyFont="1" applyBorder="1" applyAlignment="1">
      <alignment horizont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9" fillId="5" borderId="0" xfId="0" applyFont="1" applyFill="1" applyAlignment="1">
      <alignment horizontal="center"/>
    </xf>
    <xf numFmtId="17" fontId="9" fillId="5" borderId="13" xfId="0" applyNumberFormat="1" applyFont="1" applyFill="1" applyBorder="1" applyAlignment="1">
      <alignment horizontal="center"/>
    </xf>
    <xf numFmtId="0" fontId="9" fillId="5" borderId="13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left"/>
    </xf>
    <xf numFmtId="3" fontId="6" fillId="0" borderId="17" xfId="0" applyNumberFormat="1" applyFont="1" applyFill="1" applyBorder="1" applyAlignment="1">
      <alignment horizontal="center"/>
    </xf>
    <xf numFmtId="0" fontId="1" fillId="0" borderId="0" xfId="0" applyFont="1" applyFill="1"/>
    <xf numFmtId="3" fontId="1" fillId="0" borderId="0" xfId="0" applyNumberFormat="1" applyFont="1" applyFill="1"/>
    <xf numFmtId="0" fontId="5" fillId="0" borderId="14" xfId="0" applyFont="1" applyFill="1" applyBorder="1" applyAlignment="1">
      <alignment horizontal="left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37"/>
    </mc:Choice>
    <mc:Fallback>
      <c:style val="37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s-HN" sz="1600"/>
              <a:t>NUMERO DE PARTICIPANTES APROBADOS POR REGIONES DURAN</a:t>
            </a:r>
            <a:r>
              <a:rPr lang="es-HN" sz="1600" baseline="0"/>
              <a:t>TE DICIEMBRE </a:t>
            </a:r>
            <a:r>
              <a:rPr lang="es-HN" sz="1600"/>
              <a:t>2019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4360451589665005E-2"/>
          <c:y val="6.35611884737243E-2"/>
          <c:w val="0.92563954841033502"/>
          <c:h val="0.82151467064406003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'REGIONALES 2019'!$H$16</c:f>
              <c:strCache>
                <c:ptCount val="1"/>
                <c:pt idx="0">
                  <c:v>HOMBRES</c:v>
                </c:pt>
              </c:strCache>
            </c:strRef>
          </c:tx>
          <c:invertIfNegative val="0"/>
          <c:cat>
            <c:strRef>
              <c:f>'REGIONALES 2019'!$G$17:$G$22</c:f>
              <c:strCache>
                <c:ptCount val="6"/>
                <c:pt idx="0">
                  <c:v>TOTAL INSTITUCIONAL</c:v>
                </c:pt>
                <c:pt idx="1">
                  <c:v>REGION CENTRAL</c:v>
                </c:pt>
                <c:pt idx="2">
                  <c:v>REGION NOROCCIDENTAL</c:v>
                </c:pt>
                <c:pt idx="3">
                  <c:v>REGION LITORAL ATLANTICO</c:v>
                </c:pt>
                <c:pt idx="4">
                  <c:v>REGION DEL SUR</c:v>
                </c:pt>
                <c:pt idx="5">
                  <c:v>REGION DE OLANCHO</c:v>
                </c:pt>
              </c:strCache>
            </c:strRef>
          </c:cat>
          <c:val>
            <c:numRef>
              <c:f>'REGIONALES 2019'!$H$17:$H$22</c:f>
              <c:numCache>
                <c:formatCode>#,##0</c:formatCode>
                <c:ptCount val="6"/>
                <c:pt idx="0">
                  <c:v>116473</c:v>
                </c:pt>
                <c:pt idx="1">
                  <c:v>50857</c:v>
                </c:pt>
                <c:pt idx="2">
                  <c:v>57624</c:v>
                </c:pt>
                <c:pt idx="3">
                  <c:v>4875</c:v>
                </c:pt>
                <c:pt idx="4">
                  <c:v>2393</c:v>
                </c:pt>
                <c:pt idx="5">
                  <c:v>724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5C-42B9-BAB3-C26A65C6F241}"/>
            </c:ext>
          </c:extLst>
        </c:ser>
        <c:ser>
          <c:idx val="1"/>
          <c:order val="1"/>
          <c:tx>
            <c:strRef>
              <c:f>'REGIONALES 2019'!$I$16</c:f>
              <c:strCache>
                <c:ptCount val="1"/>
                <c:pt idx="0">
                  <c:v>MUJERES</c:v>
                </c:pt>
              </c:strCache>
            </c:strRef>
          </c:tx>
          <c:spPr>
            <a:blipFill>
              <a:blip xmlns:r="http://schemas.openxmlformats.org/officeDocument/2006/relationships" r:embed="rId1"/>
              <a:tile tx="0" ty="0" sx="100000" sy="100000" flip="none" algn="tl"/>
            </a:blipFill>
          </c:spPr>
          <c:invertIfNegative val="0"/>
          <c:cat>
            <c:strRef>
              <c:f>'REGIONALES 2019'!$G$17:$G$22</c:f>
              <c:strCache>
                <c:ptCount val="6"/>
                <c:pt idx="0">
                  <c:v>TOTAL INSTITUCIONAL</c:v>
                </c:pt>
                <c:pt idx="1">
                  <c:v>REGION CENTRAL</c:v>
                </c:pt>
                <c:pt idx="2">
                  <c:v>REGION NOROCCIDENTAL</c:v>
                </c:pt>
                <c:pt idx="3">
                  <c:v>REGION LITORAL ATLANTICO</c:v>
                </c:pt>
                <c:pt idx="4">
                  <c:v>REGION DEL SUR</c:v>
                </c:pt>
                <c:pt idx="5">
                  <c:v>REGION DE OLANCHO</c:v>
                </c:pt>
              </c:strCache>
            </c:strRef>
          </c:cat>
          <c:val>
            <c:numRef>
              <c:f>'REGIONALES 2019'!$I$17:$I$22</c:f>
              <c:numCache>
                <c:formatCode>#,##0</c:formatCode>
                <c:ptCount val="6"/>
                <c:pt idx="0">
                  <c:v>119237</c:v>
                </c:pt>
                <c:pt idx="1">
                  <c:v>70610</c:v>
                </c:pt>
                <c:pt idx="2">
                  <c:v>40222</c:v>
                </c:pt>
                <c:pt idx="3">
                  <c:v>4475</c:v>
                </c:pt>
                <c:pt idx="4">
                  <c:v>2513</c:v>
                </c:pt>
                <c:pt idx="5">
                  <c:v>1417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C5C-42B9-BAB3-C26A65C6F2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shape val="cylinder"/>
        <c:axId val="151433984"/>
        <c:axId val="151435520"/>
        <c:axId val="0"/>
      </c:bar3DChart>
      <c:catAx>
        <c:axId val="15143398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b="1"/>
            </a:pPr>
            <a:endParaRPr lang="es-HN"/>
          </a:p>
        </c:txPr>
        <c:crossAx val="151435520"/>
        <c:crosses val="autoZero"/>
        <c:auto val="1"/>
        <c:lblAlgn val="ctr"/>
        <c:lblOffset val="100"/>
        <c:noMultiLvlLbl val="0"/>
      </c:catAx>
      <c:valAx>
        <c:axId val="151435520"/>
        <c:scaling>
          <c:orientation val="minMax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crossAx val="151433984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b="1"/>
            </a:pPr>
            <a:endParaRPr lang="es-HN"/>
          </a:p>
        </c:txPr>
      </c:dTable>
    </c:plotArea>
    <c:plotVisOnly val="1"/>
    <c:dispBlanksAs val="gap"/>
    <c:showDLblsOverMax val="0"/>
  </c:chart>
  <c:spPr>
    <a:solidFill>
      <a:schemeClr val="accent3">
        <a:lumMod val="20000"/>
        <a:lumOff val="80000"/>
      </a:schemeClr>
    </a:solidFill>
  </c:spPr>
  <c:txPr>
    <a:bodyPr/>
    <a:lstStyle/>
    <a:p>
      <a:pPr>
        <a:defRPr>
          <a:latin typeface="Tahoma" pitchFamily="34" charset="0"/>
          <a:ea typeface="Tahoma" pitchFamily="34" charset="0"/>
          <a:cs typeface="Tahoma" pitchFamily="34" charset="0"/>
        </a:defRPr>
      </a:pPr>
      <a:endParaRPr lang="es-HN"/>
    </a:p>
  </c:tx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625929</xdr:colOff>
      <xdr:row>13</xdr:row>
      <xdr:rowOff>204107</xdr:rowOff>
    </xdr:from>
    <xdr:to>
      <xdr:col>15</xdr:col>
      <xdr:colOff>40822</xdr:colOff>
      <xdr:row>43</xdr:row>
      <xdr:rowOff>136071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EGIONALES/CENTRO%20DICIEMBRE-%202019%20-%201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FOP/AppData/Local/Temp/3.1%20Regional%20del%20Norte%20cuadros%20Diciembre%202019%20enviado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ROL%202019%20CEIBA/DICIEMBRE/CEIBA%20DICIEMBRE%202019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REGIONALES/SUR%20DICIEMBRE%20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REGIONALES/OLANCHO%20DICIEMBR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REGIONALES/OLANCHO%203.1;%203.2%20;%203.12%20AVANCE%20ENERO%20-%20OCTUBRE%20%20201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 1 &amp; 2"/>
      <sheetName val="3.3"/>
      <sheetName val="3.12"/>
    </sheetNames>
    <sheetDataSet>
      <sheetData sheetId="0">
        <row r="10">
          <cell r="C10">
            <v>248670</v>
          </cell>
          <cell r="D10">
            <v>5160</v>
          </cell>
          <cell r="E10">
            <v>5078</v>
          </cell>
          <cell r="F10">
            <v>57869</v>
          </cell>
          <cell r="G10">
            <v>78824</v>
          </cell>
          <cell r="H10">
            <v>136693</v>
          </cell>
          <cell r="I10">
            <v>50857</v>
          </cell>
          <cell r="J10">
            <v>70610</v>
          </cell>
          <cell r="K10">
            <v>121467</v>
          </cell>
          <cell r="L10">
            <v>1688</v>
          </cell>
          <cell r="M10">
            <v>1936</v>
          </cell>
          <cell r="N10">
            <v>3624</v>
          </cell>
          <cell r="O10">
            <v>3947</v>
          </cell>
          <cell r="P10">
            <v>6007</v>
          </cell>
          <cell r="Q10">
            <v>9954</v>
          </cell>
        </row>
      </sheetData>
      <sheetData sheetId="1">
        <row r="12">
          <cell r="C12">
            <v>17700</v>
          </cell>
        </row>
      </sheetData>
      <sheetData sheetId="2">
        <row r="12">
          <cell r="C12">
            <v>21044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.1 UNIDAD"/>
      <sheetName val="3.2 SECTORES"/>
      <sheetName val="PRODUCTOS"/>
    </sheetNames>
    <sheetDataSet>
      <sheetData sheetId="0">
        <row r="7">
          <cell r="B7">
            <v>99204</v>
          </cell>
          <cell r="C7">
            <v>5112</v>
          </cell>
          <cell r="D7">
            <v>5031</v>
          </cell>
          <cell r="E7">
            <v>59445</v>
          </cell>
          <cell r="F7">
            <v>40755</v>
          </cell>
          <cell r="G7">
            <v>100200</v>
          </cell>
          <cell r="H7">
            <v>57624</v>
          </cell>
          <cell r="I7">
            <v>40222</v>
          </cell>
          <cell r="J7">
            <v>97846</v>
          </cell>
          <cell r="K7">
            <v>585</v>
          </cell>
          <cell r="L7">
            <v>271</v>
          </cell>
          <cell r="M7">
            <v>856</v>
          </cell>
          <cell r="N7">
            <v>105</v>
          </cell>
          <cell r="O7">
            <v>50</v>
          </cell>
          <cell r="P7">
            <v>155</v>
          </cell>
        </row>
      </sheetData>
      <sheetData sheetId="1"/>
      <sheetData sheetId="2">
        <row r="9">
          <cell r="C9">
            <v>9194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CTORES"/>
      <sheetName val="MODO DE FORMACION"/>
      <sheetName val="UNIDADES"/>
      <sheetName val="PRODUCTOS"/>
      <sheetName val="3.4"/>
      <sheetName val="Hoja1"/>
    </sheetNames>
    <sheetDataSet>
      <sheetData sheetId="0"/>
      <sheetData sheetId="1"/>
      <sheetData sheetId="2">
        <row r="12">
          <cell r="C12">
            <v>46093</v>
          </cell>
          <cell r="D12">
            <v>550</v>
          </cell>
          <cell r="E12">
            <v>544</v>
          </cell>
          <cell r="F12">
            <v>5195</v>
          </cell>
          <cell r="G12">
            <v>4652</v>
          </cell>
          <cell r="H12">
            <v>9847</v>
          </cell>
          <cell r="I12">
            <v>4875</v>
          </cell>
          <cell r="J12">
            <v>4475</v>
          </cell>
          <cell r="K12">
            <v>9350</v>
          </cell>
          <cell r="L12">
            <v>161</v>
          </cell>
          <cell r="M12">
            <v>96</v>
          </cell>
          <cell r="N12">
            <v>257</v>
          </cell>
          <cell r="O12">
            <v>19</v>
          </cell>
          <cell r="P12">
            <v>32</v>
          </cell>
          <cell r="Q12">
            <v>51</v>
          </cell>
        </row>
      </sheetData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.1 UNIDAD"/>
      <sheetName val="3.2 SECTOR"/>
      <sheetName val="3.12 PRODUCTO"/>
    </sheetNames>
    <sheetDataSet>
      <sheetData sheetId="0">
        <row r="9">
          <cell r="C9">
            <v>24382</v>
          </cell>
          <cell r="D9">
            <v>369</v>
          </cell>
          <cell r="E9">
            <v>369</v>
          </cell>
          <cell r="F9">
            <v>2504</v>
          </cell>
          <cell r="G9">
            <v>2585</v>
          </cell>
          <cell r="H9">
            <v>5089</v>
          </cell>
          <cell r="I9">
            <v>2393</v>
          </cell>
          <cell r="J9">
            <v>2513</v>
          </cell>
          <cell r="K9">
            <v>4906</v>
          </cell>
          <cell r="L9">
            <v>82</v>
          </cell>
          <cell r="M9">
            <v>61</v>
          </cell>
          <cell r="N9">
            <v>143</v>
          </cell>
          <cell r="O9">
            <v>29</v>
          </cell>
          <cell r="P9">
            <v>11</v>
          </cell>
          <cell r="Q9">
            <v>40</v>
          </cell>
        </row>
      </sheetData>
      <sheetData sheetId="1">
        <row r="13">
          <cell r="C13">
            <v>5597</v>
          </cell>
        </row>
      </sheetData>
      <sheetData sheetId="2">
        <row r="12">
          <cell r="C12">
            <v>6064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.1 UNIDAD "/>
      <sheetName val="3.2 SECTOR "/>
      <sheetName val="3.12 PRODUCTO"/>
    </sheetNames>
    <sheetDataSet>
      <sheetData sheetId="0">
        <row r="15">
          <cell r="C15">
            <v>14103</v>
          </cell>
          <cell r="D15">
            <v>159</v>
          </cell>
          <cell r="E15">
            <v>158</v>
          </cell>
          <cell r="F15">
            <v>769</v>
          </cell>
          <cell r="G15">
            <v>1431</v>
          </cell>
          <cell r="H15">
            <v>2200</v>
          </cell>
          <cell r="I15">
            <v>724</v>
          </cell>
          <cell r="J15">
            <v>1417</v>
          </cell>
          <cell r="K15">
            <v>2141</v>
          </cell>
          <cell r="L15">
            <v>23</v>
          </cell>
          <cell r="M15">
            <v>10</v>
          </cell>
          <cell r="N15">
            <v>33</v>
          </cell>
          <cell r="O15">
            <v>5</v>
          </cell>
          <cell r="P15">
            <v>4</v>
          </cell>
          <cell r="Q15">
            <v>9</v>
          </cell>
        </row>
      </sheetData>
      <sheetData sheetId="1">
        <row r="11">
          <cell r="C11">
            <v>5456</v>
          </cell>
        </row>
      </sheetData>
      <sheetData sheetId="2">
        <row r="12">
          <cell r="C12">
            <v>7753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.1 UNIDAD "/>
      <sheetName val="3.2 SECTOR "/>
      <sheetName val="3.12 PRODUCTO"/>
    </sheetNames>
    <sheetDataSet>
      <sheetData sheetId="0">
        <row r="15">
          <cell r="C15">
            <v>6270</v>
          </cell>
        </row>
      </sheetData>
      <sheetData sheetId="1">
        <row r="11">
          <cell r="C11">
            <v>1381</v>
          </cell>
        </row>
      </sheetData>
      <sheetData sheetId="2">
        <row r="12">
          <cell r="C12">
            <v>1596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DD117"/>
  <sheetViews>
    <sheetView tabSelected="1" zoomScale="70" zoomScaleNormal="70" zoomScalePageLayoutView="70" workbookViewId="0">
      <selection activeCell="A9" sqref="A9:XFD13"/>
    </sheetView>
  </sheetViews>
  <sheetFormatPr baseColWidth="10" defaultColWidth="9.109375" defaultRowHeight="13.8" x14ac:dyDescent="0.25"/>
  <cols>
    <col min="1" max="1" width="47" style="1" customWidth="1"/>
    <col min="2" max="2" width="20" style="1" customWidth="1"/>
    <col min="3" max="3" width="16.44140625" style="1" customWidth="1"/>
    <col min="4" max="4" width="19.109375" style="1" customWidth="1"/>
    <col min="5" max="6" width="14.109375" style="1" bestFit="1" customWidth="1"/>
    <col min="7" max="16" width="13" style="1" customWidth="1"/>
    <col min="17" max="108" width="9.109375" style="14"/>
    <col min="109" max="16384" width="9.109375" style="1"/>
  </cols>
  <sheetData>
    <row r="1" spans="1:108" ht="33.75" customHeight="1" x14ac:dyDescent="0.25">
      <c r="A1" s="29" t="s">
        <v>19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</row>
    <row r="2" spans="1:108" ht="33.75" customHeight="1" x14ac:dyDescent="0.25">
      <c r="A2" s="29" t="s">
        <v>20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</row>
    <row r="3" spans="1:108" ht="28.5" customHeight="1" thickBot="1" x14ac:dyDescent="0.3">
      <c r="A3" s="30" t="s">
        <v>21</v>
      </c>
      <c r="B3" s="30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</row>
    <row r="4" spans="1:108" ht="17.25" customHeight="1" thickBot="1" x14ac:dyDescent="0.3">
      <c r="A4" s="32" t="s">
        <v>18</v>
      </c>
      <c r="B4" s="9"/>
      <c r="C4" s="7"/>
      <c r="D4" s="8"/>
      <c r="E4" s="35" t="s">
        <v>16</v>
      </c>
      <c r="F4" s="36"/>
      <c r="G4" s="36"/>
      <c r="H4" s="36"/>
      <c r="I4" s="36"/>
      <c r="J4" s="36"/>
      <c r="K4" s="36"/>
      <c r="L4" s="36"/>
      <c r="M4" s="36"/>
      <c r="N4" s="36"/>
      <c r="O4" s="36"/>
      <c r="P4" s="37"/>
    </row>
    <row r="5" spans="1:108" ht="17.25" customHeight="1" thickBot="1" x14ac:dyDescent="0.3">
      <c r="A5" s="33"/>
      <c r="B5" s="38" t="s">
        <v>17</v>
      </c>
      <c r="C5" s="40" t="s">
        <v>0</v>
      </c>
      <c r="D5" s="41"/>
      <c r="E5" s="26" t="s">
        <v>1</v>
      </c>
      <c r="F5" s="27"/>
      <c r="G5" s="28"/>
      <c r="H5" s="26" t="s">
        <v>2</v>
      </c>
      <c r="I5" s="27"/>
      <c r="J5" s="28"/>
      <c r="K5" s="26" t="s">
        <v>3</v>
      </c>
      <c r="L5" s="27"/>
      <c r="M5" s="28"/>
      <c r="N5" s="26" t="s">
        <v>4</v>
      </c>
      <c r="O5" s="27"/>
      <c r="P5" s="28"/>
    </row>
    <row r="6" spans="1:108" ht="17.25" customHeight="1" thickBot="1" x14ac:dyDescent="0.3">
      <c r="A6" s="34"/>
      <c r="B6" s="39"/>
      <c r="C6" s="20" t="s">
        <v>5</v>
      </c>
      <c r="D6" s="19" t="s">
        <v>6</v>
      </c>
      <c r="E6" s="21" t="s">
        <v>7</v>
      </c>
      <c r="F6" s="22" t="s">
        <v>8</v>
      </c>
      <c r="G6" s="23" t="s">
        <v>9</v>
      </c>
      <c r="H6" s="21" t="s">
        <v>7</v>
      </c>
      <c r="I6" s="22" t="s">
        <v>8</v>
      </c>
      <c r="J6" s="23" t="s">
        <v>9</v>
      </c>
      <c r="K6" s="21" t="s">
        <v>7</v>
      </c>
      <c r="L6" s="22" t="s">
        <v>8</v>
      </c>
      <c r="M6" s="23" t="s">
        <v>9</v>
      </c>
      <c r="N6" s="21" t="s">
        <v>7</v>
      </c>
      <c r="O6" s="22" t="s">
        <v>8</v>
      </c>
      <c r="P6" s="23" t="s">
        <v>9</v>
      </c>
    </row>
    <row r="7" spans="1:108" s="6" customFormat="1" ht="36" customHeight="1" x14ac:dyDescent="0.35">
      <c r="A7" s="16" t="s">
        <v>10</v>
      </c>
      <c r="B7" s="24">
        <f>SUM(B9:B13)</f>
        <v>432452</v>
      </c>
      <c r="C7" s="24">
        <f t="shared" ref="C7:P7" si="0">SUM(C9:C13)</f>
        <v>11350</v>
      </c>
      <c r="D7" s="24">
        <f t="shared" si="0"/>
        <v>11180</v>
      </c>
      <c r="E7" s="24">
        <f t="shared" si="0"/>
        <v>125782</v>
      </c>
      <c r="F7" s="24">
        <f t="shared" si="0"/>
        <v>128247</v>
      </c>
      <c r="G7" s="24">
        <f>SUM(G9:G13)</f>
        <v>254029</v>
      </c>
      <c r="H7" s="24">
        <f t="shared" si="0"/>
        <v>116473</v>
      </c>
      <c r="I7" s="24">
        <f t="shared" si="0"/>
        <v>119237</v>
      </c>
      <c r="J7" s="24">
        <f t="shared" si="0"/>
        <v>235710</v>
      </c>
      <c r="K7" s="24">
        <f t="shared" si="0"/>
        <v>2539</v>
      </c>
      <c r="L7" s="24">
        <f t="shared" si="0"/>
        <v>2374</v>
      </c>
      <c r="M7" s="24">
        <f t="shared" si="0"/>
        <v>4913</v>
      </c>
      <c r="N7" s="24">
        <f t="shared" si="0"/>
        <v>4105</v>
      </c>
      <c r="O7" s="24">
        <f t="shared" si="0"/>
        <v>6104</v>
      </c>
      <c r="P7" s="24">
        <f t="shared" si="0"/>
        <v>10209</v>
      </c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  <c r="AZ7" s="18"/>
      <c r="BA7" s="18"/>
      <c r="BB7" s="18"/>
      <c r="BC7" s="18"/>
      <c r="BD7" s="18"/>
      <c r="BE7" s="18"/>
      <c r="BF7" s="18"/>
      <c r="BG7" s="18"/>
      <c r="BH7" s="18"/>
      <c r="BI7" s="18"/>
      <c r="BJ7" s="18"/>
      <c r="BK7" s="18"/>
      <c r="BL7" s="18"/>
      <c r="BM7" s="18"/>
      <c r="BN7" s="18"/>
      <c r="BO7" s="18"/>
      <c r="BP7" s="18"/>
      <c r="BQ7" s="18"/>
      <c r="BR7" s="18"/>
      <c r="BS7" s="18"/>
      <c r="BT7" s="18"/>
      <c r="BU7" s="18"/>
      <c r="BV7" s="18"/>
      <c r="BW7" s="18"/>
      <c r="BX7" s="18"/>
      <c r="BY7" s="18"/>
      <c r="BZ7" s="18"/>
      <c r="CA7" s="18"/>
      <c r="CB7" s="18"/>
      <c r="CC7" s="18"/>
      <c r="CD7" s="18"/>
      <c r="CE7" s="18"/>
      <c r="CF7" s="18"/>
      <c r="CG7" s="18"/>
      <c r="CH7" s="18"/>
      <c r="CI7" s="18"/>
      <c r="CJ7" s="18"/>
      <c r="CK7" s="18"/>
      <c r="CL7" s="18"/>
      <c r="CM7" s="18"/>
      <c r="CN7" s="18"/>
      <c r="CO7" s="18"/>
      <c r="CP7" s="18"/>
      <c r="CQ7" s="18"/>
      <c r="CR7" s="18"/>
      <c r="CS7" s="18"/>
      <c r="CT7" s="18"/>
      <c r="CU7" s="18"/>
      <c r="CV7" s="18"/>
      <c r="CW7" s="18"/>
      <c r="CX7" s="18"/>
      <c r="CY7" s="18"/>
      <c r="CZ7" s="18"/>
      <c r="DA7" s="18"/>
      <c r="DB7" s="18"/>
      <c r="DC7" s="18"/>
      <c r="DD7" s="18"/>
    </row>
    <row r="8" spans="1:108" ht="36" customHeight="1" x14ac:dyDescent="0.25">
      <c r="A8" s="3"/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</row>
    <row r="9" spans="1:108" s="44" customFormat="1" ht="43.5" customHeight="1" x14ac:dyDescent="0.35">
      <c r="A9" s="42" t="s">
        <v>11</v>
      </c>
      <c r="B9" s="43">
        <f>'[1] 1 &amp; 2'!C10</f>
        <v>248670</v>
      </c>
      <c r="C9" s="43">
        <f>'[1] 1 &amp; 2'!D10</f>
        <v>5160</v>
      </c>
      <c r="D9" s="43">
        <f>'[1] 1 &amp; 2'!E10</f>
        <v>5078</v>
      </c>
      <c r="E9" s="43">
        <f>'[1] 1 &amp; 2'!F10</f>
        <v>57869</v>
      </c>
      <c r="F9" s="43">
        <f>'[1] 1 &amp; 2'!G10</f>
        <v>78824</v>
      </c>
      <c r="G9" s="43">
        <f>'[1] 1 &amp; 2'!H10</f>
        <v>136693</v>
      </c>
      <c r="H9" s="43">
        <f>'[1] 1 &amp; 2'!I10</f>
        <v>50857</v>
      </c>
      <c r="I9" s="43">
        <f>'[1] 1 &amp; 2'!J10</f>
        <v>70610</v>
      </c>
      <c r="J9" s="43">
        <f>'[1] 1 &amp; 2'!K10</f>
        <v>121467</v>
      </c>
      <c r="K9" s="43">
        <f>'[1] 1 &amp; 2'!L10</f>
        <v>1688</v>
      </c>
      <c r="L9" s="43">
        <f>'[1] 1 &amp; 2'!M10</f>
        <v>1936</v>
      </c>
      <c r="M9" s="43">
        <f>'[1] 1 &amp; 2'!N10</f>
        <v>3624</v>
      </c>
      <c r="N9" s="43">
        <f>'[1] 1 &amp; 2'!O10</f>
        <v>3947</v>
      </c>
      <c r="O9" s="43">
        <f>'[1] 1 &amp; 2'!P10</f>
        <v>6007</v>
      </c>
      <c r="P9" s="43">
        <f>'[1] 1 &amp; 2'!Q10</f>
        <v>9954</v>
      </c>
    </row>
    <row r="10" spans="1:108" s="44" customFormat="1" ht="43.5" customHeight="1" x14ac:dyDescent="0.35">
      <c r="A10" s="42" t="s">
        <v>12</v>
      </c>
      <c r="B10" s="43">
        <f>'[2]3.1 UNIDAD'!B7</f>
        <v>99204</v>
      </c>
      <c r="C10" s="43">
        <f>'[2]3.1 UNIDAD'!C7</f>
        <v>5112</v>
      </c>
      <c r="D10" s="43">
        <f>'[2]3.1 UNIDAD'!D7</f>
        <v>5031</v>
      </c>
      <c r="E10" s="43">
        <f>'[2]3.1 UNIDAD'!E7</f>
        <v>59445</v>
      </c>
      <c r="F10" s="43">
        <f>'[2]3.1 UNIDAD'!F7</f>
        <v>40755</v>
      </c>
      <c r="G10" s="43">
        <f>'[2]3.1 UNIDAD'!G7</f>
        <v>100200</v>
      </c>
      <c r="H10" s="43">
        <f>'[2]3.1 UNIDAD'!H7</f>
        <v>57624</v>
      </c>
      <c r="I10" s="43">
        <f>'[2]3.1 UNIDAD'!I7</f>
        <v>40222</v>
      </c>
      <c r="J10" s="43">
        <f>'[2]3.1 UNIDAD'!J7</f>
        <v>97846</v>
      </c>
      <c r="K10" s="43">
        <f>'[2]3.1 UNIDAD'!K7</f>
        <v>585</v>
      </c>
      <c r="L10" s="43">
        <f>'[2]3.1 UNIDAD'!L7</f>
        <v>271</v>
      </c>
      <c r="M10" s="43">
        <f>'[2]3.1 UNIDAD'!M7</f>
        <v>856</v>
      </c>
      <c r="N10" s="43">
        <f>'[2]3.1 UNIDAD'!N7</f>
        <v>105</v>
      </c>
      <c r="O10" s="43">
        <f>'[2]3.1 UNIDAD'!O7</f>
        <v>50</v>
      </c>
      <c r="P10" s="43">
        <f>'[2]3.1 UNIDAD'!P7</f>
        <v>155</v>
      </c>
      <c r="Q10" s="45"/>
      <c r="R10" s="45"/>
      <c r="S10" s="45"/>
      <c r="T10" s="45"/>
      <c r="U10" s="45"/>
      <c r="V10" s="45"/>
      <c r="W10" s="45"/>
      <c r="X10" s="45"/>
    </row>
    <row r="11" spans="1:108" s="44" customFormat="1" ht="43.5" customHeight="1" x14ac:dyDescent="0.35">
      <c r="A11" s="42" t="s">
        <v>13</v>
      </c>
      <c r="B11" s="43">
        <f>[3]UNIDADES!C12</f>
        <v>46093</v>
      </c>
      <c r="C11" s="43">
        <f>[3]UNIDADES!D12</f>
        <v>550</v>
      </c>
      <c r="D11" s="43">
        <f>[3]UNIDADES!E12</f>
        <v>544</v>
      </c>
      <c r="E11" s="43">
        <f>[3]UNIDADES!F12</f>
        <v>5195</v>
      </c>
      <c r="F11" s="43">
        <f>[3]UNIDADES!G12</f>
        <v>4652</v>
      </c>
      <c r="G11" s="43">
        <f>[3]UNIDADES!H12</f>
        <v>9847</v>
      </c>
      <c r="H11" s="43">
        <f>[3]UNIDADES!I12</f>
        <v>4875</v>
      </c>
      <c r="I11" s="43">
        <f>[3]UNIDADES!J12</f>
        <v>4475</v>
      </c>
      <c r="J11" s="43">
        <f>[3]UNIDADES!K12</f>
        <v>9350</v>
      </c>
      <c r="K11" s="43">
        <f>[3]UNIDADES!L12</f>
        <v>161</v>
      </c>
      <c r="L11" s="43">
        <f>[3]UNIDADES!M12</f>
        <v>96</v>
      </c>
      <c r="M11" s="43">
        <f>[3]UNIDADES!N12</f>
        <v>257</v>
      </c>
      <c r="N11" s="43">
        <f>[3]UNIDADES!O12</f>
        <v>19</v>
      </c>
      <c r="O11" s="43">
        <f>[3]UNIDADES!P12</f>
        <v>32</v>
      </c>
      <c r="P11" s="43">
        <f>[3]UNIDADES!Q12</f>
        <v>51</v>
      </c>
    </row>
    <row r="12" spans="1:108" s="44" customFormat="1" ht="43.5" customHeight="1" x14ac:dyDescent="0.35">
      <c r="A12" s="46" t="s">
        <v>14</v>
      </c>
      <c r="B12" s="43">
        <f>'[4]3.1 UNIDAD'!C9</f>
        <v>24382</v>
      </c>
      <c r="C12" s="43">
        <f>'[4]3.1 UNIDAD'!D9</f>
        <v>369</v>
      </c>
      <c r="D12" s="43">
        <f>'[4]3.1 UNIDAD'!E9</f>
        <v>369</v>
      </c>
      <c r="E12" s="43">
        <f>'[4]3.1 UNIDAD'!F9</f>
        <v>2504</v>
      </c>
      <c r="F12" s="43">
        <f>'[4]3.1 UNIDAD'!G9</f>
        <v>2585</v>
      </c>
      <c r="G12" s="43">
        <f>'[4]3.1 UNIDAD'!H9</f>
        <v>5089</v>
      </c>
      <c r="H12" s="43">
        <f>'[4]3.1 UNIDAD'!I9</f>
        <v>2393</v>
      </c>
      <c r="I12" s="43">
        <f>'[4]3.1 UNIDAD'!J9</f>
        <v>2513</v>
      </c>
      <c r="J12" s="43">
        <f>'[4]3.1 UNIDAD'!K9</f>
        <v>4906</v>
      </c>
      <c r="K12" s="43">
        <f>'[4]3.1 UNIDAD'!L9</f>
        <v>82</v>
      </c>
      <c r="L12" s="43">
        <f>'[4]3.1 UNIDAD'!M9</f>
        <v>61</v>
      </c>
      <c r="M12" s="43">
        <f>'[4]3.1 UNIDAD'!N9</f>
        <v>143</v>
      </c>
      <c r="N12" s="43">
        <f>'[4]3.1 UNIDAD'!O9</f>
        <v>29</v>
      </c>
      <c r="O12" s="43">
        <f>'[4]3.1 UNIDAD'!P9</f>
        <v>11</v>
      </c>
      <c r="P12" s="43">
        <f>'[4]3.1 UNIDAD'!Q9</f>
        <v>40</v>
      </c>
    </row>
    <row r="13" spans="1:108" s="44" customFormat="1" ht="43.5" customHeight="1" x14ac:dyDescent="0.35">
      <c r="A13" s="46" t="s">
        <v>15</v>
      </c>
      <c r="B13" s="43">
        <f>'[5]3.1 UNIDAD '!C15</f>
        <v>14103</v>
      </c>
      <c r="C13" s="43">
        <f>'[5]3.1 UNIDAD '!D15</f>
        <v>159</v>
      </c>
      <c r="D13" s="43">
        <f>'[5]3.1 UNIDAD '!E15</f>
        <v>158</v>
      </c>
      <c r="E13" s="43">
        <f>'[5]3.1 UNIDAD '!F15</f>
        <v>769</v>
      </c>
      <c r="F13" s="43">
        <f>'[5]3.1 UNIDAD '!G15</f>
        <v>1431</v>
      </c>
      <c r="G13" s="43">
        <f>'[5]3.1 UNIDAD '!H15</f>
        <v>2200</v>
      </c>
      <c r="H13" s="43">
        <f>'[5]3.1 UNIDAD '!I15</f>
        <v>724</v>
      </c>
      <c r="I13" s="43">
        <f>'[5]3.1 UNIDAD '!J15</f>
        <v>1417</v>
      </c>
      <c r="J13" s="43">
        <f>'[5]3.1 UNIDAD '!K15</f>
        <v>2141</v>
      </c>
      <c r="K13" s="43">
        <f>'[5]3.1 UNIDAD '!L15</f>
        <v>23</v>
      </c>
      <c r="L13" s="43">
        <f>'[5]3.1 UNIDAD '!M15</f>
        <v>10</v>
      </c>
      <c r="M13" s="43">
        <f>'[5]3.1 UNIDAD '!N15</f>
        <v>33</v>
      </c>
      <c r="N13" s="43">
        <f>'[5]3.1 UNIDAD '!O15</f>
        <v>5</v>
      </c>
      <c r="O13" s="43">
        <f>'[5]3.1 UNIDAD '!P15</f>
        <v>4</v>
      </c>
      <c r="P13" s="43">
        <f>'[5]3.1 UNIDAD '!Q15</f>
        <v>9</v>
      </c>
      <c r="Q13" s="43">
        <f>'[6]3.1 UNIDAD '!R15</f>
        <v>0</v>
      </c>
    </row>
    <row r="14" spans="1:108" s="14" customFormat="1" ht="20.25" customHeight="1" x14ac:dyDescent="0.25">
      <c r="D14" s="15"/>
    </row>
    <row r="16" spans="1:108" ht="14.4" thickBot="1" x14ac:dyDescent="0.3">
      <c r="A16" s="14"/>
      <c r="B16" s="10"/>
      <c r="D16" s="17"/>
      <c r="E16" s="11"/>
      <c r="H16" s="1" t="s">
        <v>7</v>
      </c>
      <c r="I16" s="1" t="s">
        <v>8</v>
      </c>
      <c r="P16" s="14"/>
    </row>
    <row r="17" spans="1:16" ht="20.399999999999999" x14ac:dyDescent="0.35">
      <c r="A17" s="14"/>
      <c r="B17" s="2"/>
      <c r="C17" s="5"/>
      <c r="D17" s="2"/>
      <c r="E17" s="12"/>
      <c r="G17" s="5" t="s">
        <v>10</v>
      </c>
      <c r="H17" s="2">
        <f>SUM(H18:H22)</f>
        <v>116473</v>
      </c>
      <c r="I17" s="2">
        <f>SUM(I18:I22)</f>
        <v>119237</v>
      </c>
      <c r="P17" s="14"/>
    </row>
    <row r="18" spans="1:16" ht="21" x14ac:dyDescent="0.35">
      <c r="A18" s="14"/>
      <c r="B18" s="4"/>
      <c r="C18" s="5"/>
      <c r="D18" s="4"/>
      <c r="E18" s="13"/>
      <c r="G18" s="5" t="s">
        <v>11</v>
      </c>
      <c r="H18" s="2">
        <f>H9</f>
        <v>50857</v>
      </c>
      <c r="I18" s="2">
        <f>I9</f>
        <v>70610</v>
      </c>
      <c r="P18" s="14"/>
    </row>
    <row r="19" spans="1:16" ht="21" x14ac:dyDescent="0.35">
      <c r="A19" s="14"/>
      <c r="B19" s="4"/>
      <c r="C19" s="5"/>
      <c r="D19" s="4"/>
      <c r="E19" s="13"/>
      <c r="G19" s="5" t="s">
        <v>12</v>
      </c>
      <c r="H19" s="2">
        <f t="shared" ref="H19:I22" si="1">H10</f>
        <v>57624</v>
      </c>
      <c r="I19" s="2">
        <f t="shared" si="1"/>
        <v>40222</v>
      </c>
      <c r="P19" s="14"/>
    </row>
    <row r="20" spans="1:16" ht="21" x14ac:dyDescent="0.35">
      <c r="A20" s="14"/>
      <c r="B20" s="4"/>
      <c r="C20" s="5"/>
      <c r="D20" s="4"/>
      <c r="E20" s="13"/>
      <c r="G20" s="5" t="s">
        <v>13</v>
      </c>
      <c r="H20" s="2">
        <f t="shared" si="1"/>
        <v>4875</v>
      </c>
      <c r="I20" s="2">
        <f t="shared" si="1"/>
        <v>4475</v>
      </c>
      <c r="P20" s="14"/>
    </row>
    <row r="21" spans="1:16" ht="21" x14ac:dyDescent="0.35">
      <c r="A21" s="14"/>
      <c r="B21" s="4"/>
      <c r="C21" s="5"/>
      <c r="D21" s="4"/>
      <c r="E21" s="13"/>
      <c r="G21" s="5" t="s">
        <v>14</v>
      </c>
      <c r="H21" s="2">
        <f t="shared" si="1"/>
        <v>2393</v>
      </c>
      <c r="I21" s="2">
        <f t="shared" si="1"/>
        <v>2513</v>
      </c>
      <c r="P21" s="14"/>
    </row>
    <row r="22" spans="1:16" ht="21" x14ac:dyDescent="0.35">
      <c r="A22" s="14"/>
      <c r="B22" s="4"/>
      <c r="C22" s="5"/>
      <c r="D22" s="4"/>
      <c r="E22" s="13"/>
      <c r="G22" s="5" t="s">
        <v>15</v>
      </c>
      <c r="H22" s="2">
        <f t="shared" si="1"/>
        <v>724</v>
      </c>
      <c r="I22" s="2">
        <f t="shared" si="1"/>
        <v>1417</v>
      </c>
      <c r="P22" s="14"/>
    </row>
    <row r="23" spans="1:16" x14ac:dyDescent="0.25">
      <c r="A23" s="14"/>
      <c r="P23" s="14"/>
    </row>
    <row r="24" spans="1:16" x14ac:dyDescent="0.25">
      <c r="A24" s="14"/>
      <c r="P24" s="14"/>
    </row>
    <row r="25" spans="1:16" x14ac:dyDescent="0.25">
      <c r="A25" s="14"/>
      <c r="P25" s="14"/>
    </row>
    <row r="26" spans="1:16" x14ac:dyDescent="0.25">
      <c r="A26" s="14"/>
      <c r="P26" s="14"/>
    </row>
    <row r="27" spans="1:16" x14ac:dyDescent="0.25">
      <c r="A27" s="14"/>
      <c r="P27" s="14"/>
    </row>
    <row r="28" spans="1:16" x14ac:dyDescent="0.25">
      <c r="A28" s="14"/>
      <c r="P28" s="14"/>
    </row>
    <row r="29" spans="1:16" x14ac:dyDescent="0.25">
      <c r="A29" s="14"/>
      <c r="P29" s="14"/>
    </row>
    <row r="30" spans="1:16" x14ac:dyDescent="0.25">
      <c r="A30" s="14"/>
      <c r="P30" s="14"/>
    </row>
    <row r="31" spans="1:16" x14ac:dyDescent="0.25">
      <c r="A31" s="14"/>
      <c r="P31" s="14"/>
    </row>
    <row r="32" spans="1:16" x14ac:dyDescent="0.25">
      <c r="A32" s="14"/>
      <c r="P32" s="14"/>
    </row>
    <row r="33" spans="1:16" x14ac:dyDescent="0.25">
      <c r="A33" s="14"/>
      <c r="P33" s="14"/>
    </row>
    <row r="34" spans="1:16" x14ac:dyDescent="0.25">
      <c r="A34" s="14"/>
      <c r="P34" s="14"/>
    </row>
    <row r="35" spans="1:16" x14ac:dyDescent="0.25">
      <c r="A35" s="14"/>
      <c r="P35" s="14"/>
    </row>
    <row r="36" spans="1:16" x14ac:dyDescent="0.25">
      <c r="A36" s="14"/>
      <c r="P36" s="14"/>
    </row>
    <row r="37" spans="1:16" x14ac:dyDescent="0.25">
      <c r="A37" s="14"/>
      <c r="P37" s="14"/>
    </row>
    <row r="38" spans="1:16" x14ac:dyDescent="0.25">
      <c r="A38" s="14"/>
      <c r="P38" s="14"/>
    </row>
    <row r="39" spans="1:16" x14ac:dyDescent="0.25">
      <c r="A39" s="14"/>
      <c r="P39" s="14"/>
    </row>
    <row r="40" spans="1:16" x14ac:dyDescent="0.25">
      <c r="A40" s="14"/>
      <c r="P40" s="14"/>
    </row>
    <row r="41" spans="1:16" x14ac:dyDescent="0.25">
      <c r="A41" s="14"/>
      <c r="P41" s="14"/>
    </row>
    <row r="42" spans="1:16" x14ac:dyDescent="0.25">
      <c r="A42" s="14"/>
      <c r="P42" s="14"/>
    </row>
    <row r="43" spans="1:16" x14ac:dyDescent="0.25">
      <c r="P43" s="14"/>
    </row>
    <row r="44" spans="1:16" x14ac:dyDescent="0.25">
      <c r="P44" s="14"/>
    </row>
    <row r="45" spans="1:16" s="14" customFormat="1" x14ac:dyDescent="0.25"/>
    <row r="46" spans="1:16" s="14" customFormat="1" x14ac:dyDescent="0.25"/>
    <row r="47" spans="1:16" s="14" customFormat="1" x14ac:dyDescent="0.25"/>
    <row r="48" spans="1:16" s="14" customFormat="1" x14ac:dyDescent="0.25"/>
    <row r="49" s="14" customFormat="1" x14ac:dyDescent="0.25"/>
    <row r="50" s="14" customFormat="1" x14ac:dyDescent="0.25"/>
    <row r="51" s="14" customFormat="1" x14ac:dyDescent="0.25"/>
    <row r="52" s="14" customFormat="1" x14ac:dyDescent="0.25"/>
    <row r="53" s="14" customFormat="1" x14ac:dyDescent="0.25"/>
    <row r="54" s="14" customFormat="1" x14ac:dyDescent="0.25"/>
    <row r="55" s="14" customFormat="1" x14ac:dyDescent="0.25"/>
    <row r="56" s="14" customFormat="1" x14ac:dyDescent="0.25"/>
    <row r="57" s="14" customFormat="1" x14ac:dyDescent="0.25"/>
    <row r="58" s="14" customFormat="1" x14ac:dyDescent="0.25"/>
    <row r="59" s="14" customFormat="1" x14ac:dyDescent="0.25"/>
    <row r="60" s="14" customFormat="1" x14ac:dyDescent="0.25"/>
    <row r="61" s="14" customFormat="1" x14ac:dyDescent="0.25"/>
    <row r="62" s="14" customFormat="1" x14ac:dyDescent="0.25"/>
    <row r="63" s="14" customFormat="1" x14ac:dyDescent="0.25"/>
    <row r="64" s="14" customFormat="1" x14ac:dyDescent="0.25"/>
    <row r="65" s="14" customFormat="1" x14ac:dyDescent="0.25"/>
    <row r="66" s="14" customFormat="1" x14ac:dyDescent="0.25"/>
    <row r="67" s="14" customFormat="1" x14ac:dyDescent="0.25"/>
    <row r="68" s="14" customFormat="1" x14ac:dyDescent="0.25"/>
    <row r="69" s="14" customFormat="1" x14ac:dyDescent="0.25"/>
    <row r="70" s="14" customFormat="1" x14ac:dyDescent="0.25"/>
    <row r="71" s="14" customFormat="1" x14ac:dyDescent="0.25"/>
    <row r="72" s="14" customFormat="1" x14ac:dyDescent="0.25"/>
    <row r="73" s="14" customFormat="1" x14ac:dyDescent="0.25"/>
    <row r="74" s="14" customFormat="1" x14ac:dyDescent="0.25"/>
    <row r="75" s="14" customFormat="1" x14ac:dyDescent="0.25"/>
    <row r="76" s="14" customFormat="1" x14ac:dyDescent="0.25"/>
    <row r="77" s="14" customFormat="1" x14ac:dyDescent="0.25"/>
    <row r="78" s="14" customFormat="1" x14ac:dyDescent="0.25"/>
    <row r="79" s="14" customFormat="1" x14ac:dyDescent="0.25"/>
    <row r="80" s="14" customFormat="1" x14ac:dyDescent="0.25"/>
    <row r="81" s="14" customFormat="1" x14ac:dyDescent="0.25"/>
    <row r="82" s="14" customFormat="1" x14ac:dyDescent="0.25"/>
    <row r="83" s="14" customFormat="1" x14ac:dyDescent="0.25"/>
    <row r="84" s="14" customFormat="1" x14ac:dyDescent="0.25"/>
    <row r="85" s="14" customFormat="1" x14ac:dyDescent="0.25"/>
    <row r="86" s="14" customFormat="1" x14ac:dyDescent="0.25"/>
    <row r="87" s="14" customFormat="1" x14ac:dyDescent="0.25"/>
    <row r="88" s="14" customFormat="1" x14ac:dyDescent="0.25"/>
    <row r="89" s="14" customFormat="1" x14ac:dyDescent="0.25"/>
    <row r="90" s="14" customFormat="1" x14ac:dyDescent="0.25"/>
    <row r="91" s="14" customFormat="1" x14ac:dyDescent="0.25"/>
    <row r="92" s="14" customFormat="1" x14ac:dyDescent="0.25"/>
    <row r="93" s="14" customFormat="1" x14ac:dyDescent="0.25"/>
    <row r="94" s="14" customFormat="1" x14ac:dyDescent="0.25"/>
    <row r="95" s="14" customFormat="1" x14ac:dyDescent="0.25"/>
    <row r="96" s="14" customFormat="1" x14ac:dyDescent="0.25"/>
    <row r="97" s="14" customFormat="1" x14ac:dyDescent="0.25"/>
    <row r="98" s="14" customFormat="1" x14ac:dyDescent="0.25"/>
    <row r="99" s="14" customFormat="1" x14ac:dyDescent="0.25"/>
    <row r="100" s="14" customFormat="1" x14ac:dyDescent="0.25"/>
    <row r="101" s="14" customFormat="1" x14ac:dyDescent="0.25"/>
    <row r="102" s="14" customFormat="1" x14ac:dyDescent="0.25"/>
    <row r="103" s="14" customFormat="1" x14ac:dyDescent="0.25"/>
    <row r="104" s="14" customFormat="1" x14ac:dyDescent="0.25"/>
    <row r="105" s="14" customFormat="1" x14ac:dyDescent="0.25"/>
    <row r="106" s="14" customFormat="1" x14ac:dyDescent="0.25"/>
    <row r="107" s="14" customFormat="1" x14ac:dyDescent="0.25"/>
    <row r="108" s="14" customFormat="1" x14ac:dyDescent="0.25"/>
    <row r="109" s="14" customFormat="1" x14ac:dyDescent="0.25"/>
    <row r="110" s="14" customFormat="1" x14ac:dyDescent="0.25"/>
    <row r="111" s="14" customFormat="1" x14ac:dyDescent="0.25"/>
    <row r="112" s="14" customFormat="1" x14ac:dyDescent="0.25"/>
    <row r="113" s="14" customFormat="1" x14ac:dyDescent="0.25"/>
    <row r="114" s="14" customFormat="1" x14ac:dyDescent="0.25"/>
    <row r="115" s="14" customFormat="1" x14ac:dyDescent="0.25"/>
    <row r="116" s="14" customFormat="1" x14ac:dyDescent="0.25"/>
    <row r="117" s="14" customFormat="1" x14ac:dyDescent="0.25"/>
  </sheetData>
  <mergeCells count="11">
    <mergeCell ref="N5:P5"/>
    <mergeCell ref="A1:P1"/>
    <mergeCell ref="A2:P2"/>
    <mergeCell ref="A3:P3"/>
    <mergeCell ref="A4:A6"/>
    <mergeCell ref="E4:P4"/>
    <mergeCell ref="B5:B6"/>
    <mergeCell ref="C5:D5"/>
    <mergeCell ref="E5:G5"/>
    <mergeCell ref="H5:J5"/>
    <mergeCell ref="K5:M5"/>
  </mergeCells>
  <pageMargins left="0.70866141732283472" right="0.70866141732283472" top="0.74803149606299213" bottom="0.74803149606299213" header="0.31496062992125984" footer="0.31496062992125984"/>
  <pageSetup scale="4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REGIONALES 2019</vt:lpstr>
      <vt:lpstr>'REGIONALES 2019'!Área_de_impresión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Daccarett</dc:creator>
  <cp:lastModifiedBy>Fernando Matamoros</cp:lastModifiedBy>
  <cp:lastPrinted>2020-01-15T16:32:08Z</cp:lastPrinted>
  <dcterms:created xsi:type="dcterms:W3CDTF">2014-10-03T21:30:01Z</dcterms:created>
  <dcterms:modified xsi:type="dcterms:W3CDTF">2025-09-17T03:20:59Z</dcterms:modified>
</cp:coreProperties>
</file>