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nando\Desktop\Informes Estadistica\archivos descargas\"/>
    </mc:Choice>
  </mc:AlternateContent>
  <xr:revisionPtr revIDLastSave="0" documentId="13_ncr:1_{AF92E8AB-9F55-456D-9CF3-82E4A45C062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GIONALES 2021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'REGIONALES 2021'!$A$3:$R$53</definedName>
    <definedName name="CORREGIDO">#REF!</definedName>
    <definedName name="elearning">#REF!</definedName>
    <definedName name="Imprimir_área_IM">#REF!</definedName>
    <definedName name="jef">#REF!</definedName>
    <definedName name="jefa">#REF!</definedName>
    <definedName name="PRODUCTOS">#REF!</definedName>
    <definedName name="PROGRAMAS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7" i="1" l="1"/>
  <c r="Q17" i="1"/>
  <c r="P17" i="1"/>
  <c r="O17" i="1"/>
  <c r="N17" i="1"/>
  <c r="M17" i="1"/>
  <c r="L17" i="1"/>
  <c r="K17" i="1"/>
  <c r="K26" i="1" s="1"/>
  <c r="J17" i="1"/>
  <c r="J26" i="1" s="1"/>
  <c r="I17" i="1"/>
  <c r="H17" i="1"/>
  <c r="G17" i="1"/>
  <c r="F17" i="1"/>
  <c r="E17" i="1"/>
  <c r="D17" i="1"/>
  <c r="C17" i="1"/>
  <c r="B17" i="1"/>
  <c r="R16" i="1"/>
  <c r="Q16" i="1"/>
  <c r="P16" i="1"/>
  <c r="P11" i="1" s="1"/>
  <c r="O16" i="1"/>
  <c r="N16" i="1"/>
  <c r="M16" i="1"/>
  <c r="L16" i="1"/>
  <c r="L11" i="1" s="1"/>
  <c r="K16" i="1"/>
  <c r="K25" i="1" s="1"/>
  <c r="J16" i="1"/>
  <c r="J25" i="1" s="1"/>
  <c r="I16" i="1"/>
  <c r="H16" i="1"/>
  <c r="H11" i="1" s="1"/>
  <c r="G16" i="1"/>
  <c r="F16" i="1"/>
  <c r="E16" i="1"/>
  <c r="D16" i="1"/>
  <c r="C16" i="1"/>
  <c r="B16" i="1"/>
  <c r="R15" i="1"/>
  <c r="Q15" i="1"/>
  <c r="Q11" i="1" s="1"/>
  <c r="P15" i="1"/>
  <c r="O15" i="1"/>
  <c r="N15" i="1"/>
  <c r="M15" i="1"/>
  <c r="L15" i="1"/>
  <c r="K15" i="1"/>
  <c r="K24" i="1" s="1"/>
  <c r="J15" i="1"/>
  <c r="J24" i="1" s="1"/>
  <c r="I15" i="1"/>
  <c r="I11" i="1" s="1"/>
  <c r="H15" i="1"/>
  <c r="G15" i="1"/>
  <c r="F15" i="1"/>
  <c r="E15" i="1"/>
  <c r="D15" i="1"/>
  <c r="C15" i="1"/>
  <c r="B15" i="1"/>
  <c r="R14" i="1"/>
  <c r="Q14" i="1"/>
  <c r="P14" i="1"/>
  <c r="O14" i="1"/>
  <c r="N14" i="1"/>
  <c r="M14" i="1"/>
  <c r="L14" i="1"/>
  <c r="K14" i="1"/>
  <c r="K23" i="1" s="1"/>
  <c r="J14" i="1"/>
  <c r="I14" i="1"/>
  <c r="H14" i="1"/>
  <c r="G14" i="1"/>
  <c r="F14" i="1"/>
  <c r="E14" i="1"/>
  <c r="D14" i="1"/>
  <c r="C14" i="1"/>
  <c r="B14" i="1"/>
  <c r="R13" i="1"/>
  <c r="Q13" i="1"/>
  <c r="P13" i="1"/>
  <c r="O13" i="1"/>
  <c r="O11" i="1" s="1"/>
  <c r="N13" i="1"/>
  <c r="M13" i="1"/>
  <c r="L13" i="1"/>
  <c r="K13" i="1"/>
  <c r="K22" i="1" s="1"/>
  <c r="K21" i="1" s="1"/>
  <c r="J13" i="1"/>
  <c r="J22" i="1" s="1"/>
  <c r="I13" i="1"/>
  <c r="H13" i="1"/>
  <c r="G13" i="1"/>
  <c r="G11" i="1" s="1"/>
  <c r="F13" i="1"/>
  <c r="E13" i="1"/>
  <c r="D13" i="1"/>
  <c r="C13" i="1"/>
  <c r="C11" i="1" s="1"/>
  <c r="B13" i="1"/>
  <c r="M11" i="1"/>
  <c r="B11" i="1"/>
  <c r="D11" i="1" l="1"/>
  <c r="J11" i="1"/>
  <c r="N11" i="1"/>
  <c r="R11" i="1"/>
  <c r="J23" i="1"/>
  <c r="J21" i="1" s="1"/>
  <c r="K11" i="1"/>
</calcChain>
</file>

<file path=xl/sharedStrings.xml><?xml version="1.0" encoding="utf-8"?>
<sst xmlns="http://schemas.openxmlformats.org/spreadsheetml/2006/main" count="38" uniqueCount="20">
  <si>
    <t>DICIEMBRE 2021</t>
  </si>
  <si>
    <t>REGIONES</t>
  </si>
  <si>
    <t>HORAS ACCION FORMATIVA</t>
  </si>
  <si>
    <t>ACCIONES FORMATIVAS</t>
  </si>
  <si>
    <t>PARTICIPANTES</t>
  </si>
  <si>
    <t>MATRICULADOS</t>
  </si>
  <si>
    <t>APROBADOS</t>
  </si>
  <si>
    <t>DESERTORES</t>
  </si>
  <si>
    <t>REPROBADOS</t>
  </si>
  <si>
    <t>INICIADOS</t>
  </si>
  <si>
    <t>FINALIZADOS</t>
  </si>
  <si>
    <t>HOMBRES</t>
  </si>
  <si>
    <t>MUJERES</t>
  </si>
  <si>
    <t>TOTAL</t>
  </si>
  <si>
    <t>TOTAL INSTITUCIONAL</t>
  </si>
  <si>
    <t>REGION CENTRAL</t>
  </si>
  <si>
    <t>REGION NOROCCIDENTAL</t>
  </si>
  <si>
    <t>REGION LITORAL ATLANTICO</t>
  </si>
  <si>
    <t>REGION DEL SUR</t>
  </si>
  <si>
    <t>REGION DE OLANCHO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</si>
</sst>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4"/>
      <color theme="1"/>
      <name val="Arial"/>
      <family val="2"/>
    </font>
    <font>
      <b/>
      <sz val="11"/>
      <name val="Arial"/>
      <family val="2"/>
    </font>
    <font>
      <sz val="16"/>
      <color theme="1"/>
      <name val="Century Gothic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Century Gothic"/>
      <family val="2"/>
    </font>
    <font>
      <b/>
      <sz val="16"/>
      <name val="Century Gothic"/>
      <family val="2"/>
    </font>
    <font>
      <sz val="16"/>
      <name val="Century Gothic"/>
      <family val="2"/>
    </font>
    <font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gray0625">
        <bgColor theme="6" tint="0.59996337778862885"/>
      </patternFill>
    </fill>
    <fill>
      <patternFill patternType="solid">
        <fgColor theme="6" tint="0.59996337778862885"/>
        <bgColor indexed="64"/>
      </patternFill>
    </fill>
    <fill>
      <patternFill patternType="solid">
        <fgColor indexed="65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double">
        <color indexed="8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/>
      <bottom style="thin">
        <color auto="1"/>
      </bottom>
      <diagonal/>
    </border>
    <border>
      <left style="double">
        <color indexed="8"/>
      </left>
      <right/>
      <top style="thin">
        <color auto="1"/>
      </top>
      <bottom style="thin">
        <color auto="1"/>
      </bottom>
      <diagonal/>
    </border>
    <border>
      <left style="double">
        <color indexed="8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0" applyFont="1"/>
    <xf numFmtId="49" fontId="3" fillId="0" borderId="0" xfId="0" applyNumberFormat="1" applyFont="1" applyAlignment="1">
      <alignment horizontal="center"/>
    </xf>
    <xf numFmtId="49" fontId="3" fillId="0" borderId="0" xfId="1" applyNumberFormat="1" applyFont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left"/>
    </xf>
    <xf numFmtId="3" fontId="4" fillId="0" borderId="15" xfId="0" applyNumberFormat="1" applyFont="1" applyBorder="1" applyAlignment="1">
      <alignment horizontal="center"/>
    </xf>
    <xf numFmtId="3" fontId="4" fillId="2" borderId="15" xfId="0" applyNumberFormat="1" applyFont="1" applyFill="1" applyBorder="1" applyAlignment="1">
      <alignment horizontal="center"/>
    </xf>
    <xf numFmtId="0" fontId="5" fillId="0" borderId="0" xfId="0" applyFont="1"/>
    <xf numFmtId="0" fontId="4" fillId="0" borderId="16" xfId="0" applyFont="1" applyBorder="1" applyAlignment="1">
      <alignment horizontal="left"/>
    </xf>
    <xf numFmtId="3" fontId="4" fillId="3" borderId="15" xfId="0" applyNumberFormat="1" applyFont="1" applyFill="1" applyBorder="1" applyAlignment="1">
      <alignment horizontal="center"/>
    </xf>
    <xf numFmtId="0" fontId="6" fillId="3" borderId="17" xfId="0" applyFont="1" applyFill="1" applyBorder="1" applyAlignment="1">
      <alignment horizontal="left"/>
    </xf>
    <xf numFmtId="164" fontId="7" fillId="3" borderId="15" xfId="0" applyNumberFormat="1" applyFont="1" applyFill="1" applyBorder="1" applyAlignment="1">
      <alignment horizontal="center"/>
    </xf>
    <xf numFmtId="0" fontId="2" fillId="3" borderId="0" xfId="0" applyFont="1" applyFill="1"/>
    <xf numFmtId="0" fontId="6" fillId="3" borderId="16" xfId="0" applyFont="1" applyFill="1" applyBorder="1" applyAlignment="1">
      <alignment horizontal="left"/>
    </xf>
    <xf numFmtId="3" fontId="2" fillId="3" borderId="0" xfId="0" applyNumberFormat="1" applyFont="1" applyFill="1"/>
    <xf numFmtId="0" fontId="8" fillId="4" borderId="9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3" fontId="2" fillId="0" borderId="0" xfId="0" applyNumberFormat="1" applyFont="1"/>
    <xf numFmtId="0" fontId="9" fillId="0" borderId="18" xfId="0" applyFont="1" applyBorder="1" applyAlignment="1">
      <alignment horizontal="left"/>
    </xf>
    <xf numFmtId="3" fontId="2" fillId="6" borderId="0" xfId="0" applyNumberFormat="1" applyFont="1" applyFill="1"/>
    <xf numFmtId="3" fontId="10" fillId="0" borderId="0" xfId="0" applyNumberFormat="1" applyFont="1" applyAlignment="1">
      <alignment horizontal="center"/>
    </xf>
    <xf numFmtId="3" fontId="10" fillId="6" borderId="0" xfId="0" applyNumberFormat="1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3" borderId="0" xfId="0" applyFont="1" applyFill="1" applyBorder="1"/>
    <xf numFmtId="0" fontId="11" fillId="3" borderId="0" xfId="0" applyFont="1" applyFill="1" applyBorder="1" applyAlignment="1">
      <alignment horizontal="center"/>
    </xf>
  </cellXfs>
  <cellStyles count="2">
    <cellStyle name="Normal" xfId="0" builtinId="0"/>
    <cellStyle name="Normal 2 2" xfId="1" xr:uid="{00000000-0005-0000-0000-000001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tx>
        <c:rich>
          <a:bodyPr/>
          <a:lstStyle/>
          <a:p>
            <a:pPr>
              <a:defRPr sz="18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HN" sz="1400">
                <a:latin typeface="Arial" panose="020B0604020202020204" pitchFamily="34" charset="0"/>
                <a:cs typeface="Arial" panose="020B0604020202020204" pitchFamily="34" charset="0"/>
              </a:rPr>
              <a:t>NÚMERO DE PARTICIPANTES APROBADOS POR REGIONES DURAN</a:t>
            </a:r>
            <a:r>
              <a:rPr lang="es-HN" sz="1400" baseline="0">
                <a:latin typeface="Arial" panose="020B0604020202020204" pitchFamily="34" charset="0"/>
                <a:cs typeface="Arial" panose="020B0604020202020204" pitchFamily="34" charset="0"/>
              </a:rPr>
              <a:t>TE AÑO </a:t>
            </a:r>
            <a:r>
              <a:rPr lang="es-HN" sz="1400">
                <a:latin typeface="Arial" panose="020B0604020202020204" pitchFamily="34" charset="0"/>
                <a:cs typeface="Arial" panose="020B0604020202020204" pitchFamily="34" charset="0"/>
              </a:rPr>
              <a:t>2021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4360451589665005E-2"/>
          <c:y val="6.35611884737243E-2"/>
          <c:w val="0.92563954841033502"/>
          <c:h val="0.8215146706440600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'REGIONALES 2021'!$J$20</c:f>
              <c:strCache>
                <c:ptCount val="1"/>
                <c:pt idx="0">
                  <c:v>HOMBRES</c:v>
                </c:pt>
              </c:strCache>
            </c:strRef>
          </c:tx>
          <c:invertIfNegative val="0"/>
          <c:cat>
            <c:strRef>
              <c:f>'REGIONALES 2021'!$I$21:$I$26</c:f>
              <c:strCache>
                <c:ptCount val="6"/>
                <c:pt idx="0">
                  <c:v>TOTAL INSTITUCIONAL</c:v>
                </c:pt>
                <c:pt idx="1">
                  <c:v>REGION CENTRAL</c:v>
                </c:pt>
                <c:pt idx="2">
                  <c:v>REGION NOROCCIDENTAL</c:v>
                </c:pt>
                <c:pt idx="3">
                  <c:v>REGION LITORAL ATLANTICO</c:v>
                </c:pt>
                <c:pt idx="4">
                  <c:v>REGION DEL SUR</c:v>
                </c:pt>
                <c:pt idx="5">
                  <c:v>REGION DE OLANCHO</c:v>
                </c:pt>
              </c:strCache>
            </c:strRef>
          </c:cat>
          <c:val>
            <c:numRef>
              <c:f>'REGIONALES 2021'!$J$21:$J$26</c:f>
              <c:numCache>
                <c:formatCode>#,##0</c:formatCode>
                <c:ptCount val="6"/>
                <c:pt idx="0">
                  <c:v>85251</c:v>
                </c:pt>
                <c:pt idx="1">
                  <c:v>52341</c:v>
                </c:pt>
                <c:pt idx="2">
                  <c:v>30885</c:v>
                </c:pt>
                <c:pt idx="3">
                  <c:v>1647</c:v>
                </c:pt>
                <c:pt idx="4">
                  <c:v>229</c:v>
                </c:pt>
                <c:pt idx="5">
                  <c:v>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A4-F340-89EC-49C0C4F2AF41}"/>
            </c:ext>
          </c:extLst>
        </c:ser>
        <c:ser>
          <c:idx val="1"/>
          <c:order val="1"/>
          <c:tx>
            <c:strRef>
              <c:f>'REGIONALES 2021'!$K$20</c:f>
              <c:strCache>
                <c:ptCount val="1"/>
                <c:pt idx="0">
                  <c:v>MUJERES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2-B3A4-F340-89EC-49C0C4F2AF4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4-B3A4-F340-89EC-49C0C4F2AF4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6-B3A4-F340-89EC-49C0C4F2AF4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8-B3A4-F340-89EC-49C0C4F2AF41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A-B3A4-F340-89EC-49C0C4F2AF4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C-B3A4-F340-89EC-49C0C4F2AF41}"/>
              </c:ext>
            </c:extLst>
          </c:dPt>
          <c:cat>
            <c:strRef>
              <c:f>'REGIONALES 2021'!$I$21:$I$26</c:f>
              <c:strCache>
                <c:ptCount val="6"/>
                <c:pt idx="0">
                  <c:v>TOTAL INSTITUCIONAL</c:v>
                </c:pt>
                <c:pt idx="1">
                  <c:v>REGION CENTRAL</c:v>
                </c:pt>
                <c:pt idx="2">
                  <c:v>REGION NOROCCIDENTAL</c:v>
                </c:pt>
                <c:pt idx="3">
                  <c:v>REGION LITORAL ATLANTICO</c:v>
                </c:pt>
                <c:pt idx="4">
                  <c:v>REGION DEL SUR</c:v>
                </c:pt>
                <c:pt idx="5">
                  <c:v>REGION DE OLANCHO</c:v>
                </c:pt>
              </c:strCache>
            </c:strRef>
          </c:cat>
          <c:val>
            <c:numRef>
              <c:f>'REGIONALES 2021'!$K$21:$K$26</c:f>
              <c:numCache>
                <c:formatCode>#,##0</c:formatCode>
                <c:ptCount val="6"/>
                <c:pt idx="0">
                  <c:v>135190</c:v>
                </c:pt>
                <c:pt idx="1">
                  <c:v>106627</c:v>
                </c:pt>
                <c:pt idx="2">
                  <c:v>24345</c:v>
                </c:pt>
                <c:pt idx="3">
                  <c:v>3087</c:v>
                </c:pt>
                <c:pt idx="4">
                  <c:v>500</c:v>
                </c:pt>
                <c:pt idx="5">
                  <c:v>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3A4-F340-89EC-49C0C4F2A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90505600"/>
        <c:axId val="90507136"/>
        <c:axId val="0"/>
      </c:bar3DChart>
      <c:catAx>
        <c:axId val="905056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HN"/>
          </a:p>
        </c:txPr>
        <c:crossAx val="90507136"/>
        <c:crosses val="autoZero"/>
        <c:auto val="1"/>
        <c:lblAlgn val="ctr"/>
        <c:lblOffset val="100"/>
        <c:noMultiLvlLbl val="0"/>
      </c:catAx>
      <c:valAx>
        <c:axId val="9050713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9050560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1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HN"/>
          </a:p>
        </c:txPr>
      </c:dTable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txPr>
    <a:bodyPr/>
    <a:lstStyle/>
    <a:p>
      <a:pPr>
        <a:defRPr>
          <a:latin typeface="Tahoma" pitchFamily="34" charset="0"/>
          <a:ea typeface="Tahoma" pitchFamily="34" charset="0"/>
          <a:cs typeface="Tahoma" pitchFamily="34" charset="0"/>
        </a:defRPr>
      </a:pPr>
      <a:endParaRPr lang="es-HN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650876</xdr:colOff>
      <xdr:row>17</xdr:row>
      <xdr:rowOff>133803</xdr:rowOff>
    </xdr:from>
    <xdr:to>
      <xdr:col>17</xdr:col>
      <xdr:colOff>65769</xdr:colOff>
      <xdr:row>47</xdr:row>
      <xdr:rowOff>72571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77E992E9-4BE0-CF42-A000-A9633AFFAD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2503716</xdr:colOff>
      <xdr:row>0</xdr:row>
      <xdr:rowOff>175985</xdr:rowOff>
    </xdr:from>
    <xdr:to>
      <xdr:col>15</xdr:col>
      <xdr:colOff>789215</xdr:colOff>
      <xdr:row>4</xdr:row>
      <xdr:rowOff>152956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2A33E4FF-01C6-A64F-AD03-B3412ACABBE3}"/>
            </a:ext>
          </a:extLst>
        </xdr:cNvPr>
        <xdr:cNvGrpSpPr/>
      </xdr:nvGrpSpPr>
      <xdr:grpSpPr>
        <a:xfrm>
          <a:off x="2503716" y="175985"/>
          <a:ext cx="14262099" cy="2440771"/>
          <a:chOff x="521804" y="75308"/>
          <a:chExt cx="9157515" cy="1195427"/>
        </a:xfrm>
      </xdr:grpSpPr>
      <xdr:grpSp>
        <xdr:nvGrpSpPr>
          <xdr:cNvPr id="4" name="Group 1">
            <a:extLst>
              <a:ext uri="{FF2B5EF4-FFF2-40B4-BE49-F238E27FC236}">
                <a16:creationId xmlns:a16="http://schemas.microsoft.com/office/drawing/2014/main" id="{14A3EC54-E64E-054A-ACE5-27BB49DC5523}"/>
              </a:ext>
            </a:extLst>
          </xdr:cNvPr>
          <xdr:cNvGrpSpPr/>
        </xdr:nvGrpSpPr>
        <xdr:grpSpPr>
          <a:xfrm>
            <a:off x="521804" y="75308"/>
            <a:ext cx="9157515" cy="1195427"/>
            <a:chOff x="-203879" y="15761"/>
            <a:chExt cx="5668654" cy="558103"/>
          </a:xfrm>
        </xdr:grpSpPr>
        <xdr:sp macro="" textlink="">
          <xdr:nvSpPr>
            <xdr:cNvPr id="6" name="TextBox 2">
              <a:extLst>
                <a:ext uri="{FF2B5EF4-FFF2-40B4-BE49-F238E27FC236}">
                  <a16:creationId xmlns:a16="http://schemas.microsoft.com/office/drawing/2014/main" id="{24D0C2B0-9764-BF4F-9DC0-17E8F219ADA3}"/>
                </a:ext>
              </a:extLst>
            </xdr:cNvPr>
            <xdr:cNvSpPr txBox="1">
              <a:spLocks/>
            </xdr:cNvSpPr>
          </xdr:nvSpPr>
          <xdr:spPr>
            <a:xfrm>
              <a:off x="-203879" y="19051"/>
              <a:ext cx="5668653" cy="54755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es-HN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7" name="TextBox 5">
              <a:extLst>
                <a:ext uri="{FF2B5EF4-FFF2-40B4-BE49-F238E27FC236}">
                  <a16:creationId xmlns:a16="http://schemas.microsoft.com/office/drawing/2014/main" id="{B1ED6269-C34F-824E-B6B3-5119307AC095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4172504" y="15761"/>
              <a:ext cx="1292271" cy="189525"/>
            </a:xfrm>
            <a:prstGeom prst="rect">
              <a:avLst/>
            </a:prstGeom>
            <a:solidFill>
              <a:schemeClr val="lt1"/>
            </a:solidFill>
            <a:ln w="3175" cap="sq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HN" sz="1100" b="0" i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PP-FO-030</a:t>
              </a:r>
            </a:p>
          </xdr:txBody>
        </xdr:sp>
        <xdr:sp macro="" textlink="">
          <xdr:nvSpPr>
            <xdr:cNvPr id="8" name="TextBox 4">
              <a:extLst>
                <a:ext uri="{FF2B5EF4-FFF2-40B4-BE49-F238E27FC236}">
                  <a16:creationId xmlns:a16="http://schemas.microsoft.com/office/drawing/2014/main" id="{673C7140-E626-8349-A637-74CC92E538FB}"/>
                </a:ext>
              </a:extLst>
            </xdr:cNvPr>
            <xdr:cNvSpPr txBox="1"/>
          </xdr:nvSpPr>
          <xdr:spPr>
            <a:xfrm>
              <a:off x="1443573" y="19248"/>
              <a:ext cx="2728933" cy="554616"/>
            </a:xfrm>
            <a:prstGeom prst="rect">
              <a:avLst/>
            </a:prstGeom>
            <a:solidFill>
              <a:sysClr val="window" lastClr="FF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HN" sz="1400" b="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SISTEMA DE GESTIÓN DE CALIDAD</a:t>
              </a:r>
            </a:p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s-HN" sz="14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PLANIFICACIÓN Y PRESUPUESTO</a:t>
              </a:r>
            </a:p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s-HN" sz="14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Formato Acciones formativas por cursos, horas y participantes según regiones.</a:t>
              </a:r>
            </a:p>
          </xdr:txBody>
        </xdr:sp>
        <xdr:sp macro="" textlink="">
          <xdr:nvSpPr>
            <xdr:cNvPr id="9" name="TextBox 6">
              <a:extLst>
                <a:ext uri="{FF2B5EF4-FFF2-40B4-BE49-F238E27FC236}">
                  <a16:creationId xmlns:a16="http://schemas.microsoft.com/office/drawing/2014/main" id="{B4FE3006-D42F-0F40-BEBC-00422AECBC8F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4172504" y="384090"/>
              <a:ext cx="1292270" cy="183142"/>
            </a:xfrm>
            <a:prstGeom prst="rect">
              <a:avLst/>
            </a:prstGeom>
            <a:solidFill>
              <a:schemeClr val="lt1"/>
            </a:solidFill>
            <a:ln w="6350" cap="sq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marL="0" indent="0" algn="ctr"/>
              <a:r>
                <a:rPr lang="es-HN" sz="1100" b="0" i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FECHA:</a:t>
              </a:r>
              <a:r>
                <a:rPr lang="es-HN" sz="1100" b="0" i="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06/05/2021</a:t>
              </a:r>
              <a:endParaRPr lang="es-HN" sz="1100" b="0" i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0" name="TextBox 7">
              <a:extLst>
                <a:ext uri="{FF2B5EF4-FFF2-40B4-BE49-F238E27FC236}">
                  <a16:creationId xmlns:a16="http://schemas.microsoft.com/office/drawing/2014/main" id="{EF547B1E-057E-9840-8FD4-07E70D2CBC32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4182353" y="218999"/>
              <a:ext cx="1227307" cy="164122"/>
            </a:xfrm>
            <a:prstGeom prst="rect">
              <a:avLst/>
            </a:prstGeom>
            <a:solidFill>
              <a:schemeClr val="lt1"/>
            </a:solidFill>
            <a:ln w="12700" cap="sq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HN" sz="1100" b="0" i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VERSIÓN</a:t>
              </a:r>
              <a:r>
                <a:rPr lang="es-HN" sz="1100" b="0" i="0" baseline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: 01</a:t>
              </a:r>
              <a:endParaRPr lang="es-HN" sz="1100" b="0" i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xdr:grpSp>
      <xdr:pic>
        <xdr:nvPicPr>
          <xdr:cNvPr id="5" name="Imagen 4">
            <a:extLst>
              <a:ext uri="{FF2B5EF4-FFF2-40B4-BE49-F238E27FC236}">
                <a16:creationId xmlns:a16="http://schemas.microsoft.com/office/drawing/2014/main" id="{7A232ED2-0E24-674D-B5C3-E26246801BD7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4266" y="296245"/>
            <a:ext cx="2238503" cy="718701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P/Downloads/centro%20DICIEMBRE/REPORTE%20REGION%20CENTRO%20-%202021%20-%200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P/Downloads/CUADROS%20NORTE%20DICIEMBRE%20202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P/Downloads/3.1,%203.2,%203.3%20Y%203.12%20REGION%20CEIBA%20-%20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P/Downloads/AVANCE%20DICIEMRE/SUR%20dic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P/Downloads/AVANCE%20DICIEMRE/%20OLANCHO%20D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-FO-037"/>
      <sheetName val="PP-FO-038"/>
      <sheetName val="PP-FO-039"/>
      <sheetName val="PP-FO-058"/>
    </sheetNames>
    <sheetDataSet>
      <sheetData sheetId="0"/>
      <sheetData sheetId="1"/>
      <sheetData sheetId="2"/>
      <sheetData sheetId="3">
        <row r="9">
          <cell r="C9">
            <v>114780</v>
          </cell>
          <cell r="D9">
            <v>3749</v>
          </cell>
          <cell r="E9">
            <v>3694</v>
          </cell>
          <cell r="F9">
            <v>29840328</v>
          </cell>
          <cell r="G9">
            <v>27259610</v>
          </cell>
          <cell r="H9">
            <v>59820</v>
          </cell>
          <cell r="I9">
            <v>119213</v>
          </cell>
          <cell r="J9">
            <v>179033</v>
          </cell>
          <cell r="K9">
            <v>52341</v>
          </cell>
          <cell r="L9">
            <v>106627</v>
          </cell>
          <cell r="M9">
            <v>158968</v>
          </cell>
          <cell r="N9">
            <v>835</v>
          </cell>
          <cell r="O9">
            <v>2162</v>
          </cell>
          <cell r="P9">
            <v>2997</v>
          </cell>
          <cell r="Q9">
            <v>5644</v>
          </cell>
          <cell r="R9">
            <v>10274</v>
          </cell>
          <cell r="S9">
            <v>15918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-FO-037 UNIDAD"/>
      <sheetName val="PP-FO-038 SECTORES"/>
      <sheetName val="PP-FO-039 MODOS"/>
      <sheetName val="PP-FO-058 PRODUCTO"/>
    </sheetNames>
    <sheetDataSet>
      <sheetData sheetId="0">
        <row r="11">
          <cell r="C11">
            <v>51359</v>
          </cell>
          <cell r="D11">
            <v>3716</v>
          </cell>
          <cell r="E11">
            <v>3684</v>
          </cell>
          <cell r="F11">
            <v>0</v>
          </cell>
          <cell r="G11">
            <v>0</v>
          </cell>
          <cell r="H11">
            <v>31695</v>
          </cell>
          <cell r="I11">
            <v>24930</v>
          </cell>
          <cell r="J11">
            <v>56625</v>
          </cell>
          <cell r="K11">
            <v>30885</v>
          </cell>
          <cell r="L11">
            <v>24345</v>
          </cell>
          <cell r="M11">
            <v>55230</v>
          </cell>
          <cell r="N11">
            <v>235</v>
          </cell>
          <cell r="O11">
            <v>244</v>
          </cell>
          <cell r="P11">
            <v>479</v>
          </cell>
          <cell r="Q11">
            <v>59</v>
          </cell>
          <cell r="R11">
            <v>156</v>
          </cell>
          <cell r="S11">
            <v>215</v>
          </cell>
        </row>
      </sheetData>
      <sheetData sheetId="1">
        <row r="24">
          <cell r="C24">
            <v>19881</v>
          </cell>
        </row>
      </sheetData>
      <sheetData sheetId="2"/>
      <sheetData sheetId="3">
        <row r="11">
          <cell r="C11">
            <v>48469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ADES"/>
      <sheetName val="UNIDADES"/>
      <sheetName val="SECTORES"/>
      <sheetName val="PRODUCTOS 2021"/>
      <sheetName val="MODOS Y EDADES"/>
    </sheetNames>
    <sheetDataSet>
      <sheetData sheetId="0" refreshError="1"/>
      <sheetData sheetId="1">
        <row r="9">
          <cell r="B9">
            <v>19364</v>
          </cell>
          <cell r="C9">
            <v>191</v>
          </cell>
          <cell r="D9">
            <v>189</v>
          </cell>
          <cell r="G9">
            <v>1764</v>
          </cell>
          <cell r="H9">
            <v>3193</v>
          </cell>
          <cell r="I9">
            <v>4957</v>
          </cell>
          <cell r="J9">
            <v>1647</v>
          </cell>
          <cell r="K9">
            <v>3087</v>
          </cell>
          <cell r="L9">
            <v>4734</v>
          </cell>
          <cell r="M9">
            <v>65</v>
          </cell>
          <cell r="N9">
            <v>93</v>
          </cell>
          <cell r="O9">
            <v>158</v>
          </cell>
          <cell r="P9">
            <v>8</v>
          </cell>
          <cell r="Q9">
            <v>11</v>
          </cell>
          <cell r="R9">
            <v>19</v>
          </cell>
        </row>
      </sheetData>
      <sheetData sheetId="2">
        <row r="22">
          <cell r="B22">
            <v>13980</v>
          </cell>
        </row>
      </sheetData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-FO-037"/>
      <sheetName val="PP-FO-038"/>
      <sheetName val="PP-FO-039"/>
      <sheetName val="PP-FO-058"/>
    </sheetNames>
    <sheetDataSet>
      <sheetData sheetId="0">
        <row r="10">
          <cell r="C10">
            <v>2910</v>
          </cell>
          <cell r="D10">
            <v>34</v>
          </cell>
          <cell r="E10">
            <v>34</v>
          </cell>
          <cell r="F10">
            <v>1109102</v>
          </cell>
          <cell r="G10">
            <v>1099243</v>
          </cell>
          <cell r="H10">
            <v>292</v>
          </cell>
          <cell r="I10">
            <v>653</v>
          </cell>
          <cell r="J10">
            <v>945</v>
          </cell>
          <cell r="K10">
            <v>229</v>
          </cell>
          <cell r="L10">
            <v>500</v>
          </cell>
          <cell r="M10">
            <v>729</v>
          </cell>
          <cell r="N10">
            <v>65</v>
          </cell>
          <cell r="O10">
            <v>159</v>
          </cell>
          <cell r="P10">
            <v>224</v>
          </cell>
          <cell r="Q10">
            <v>5</v>
          </cell>
          <cell r="R10">
            <v>22</v>
          </cell>
          <cell r="S10">
            <v>27</v>
          </cell>
        </row>
      </sheetData>
      <sheetData sheetId="1">
        <row r="16">
          <cell r="C16">
            <v>1918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1 - UNIDAD EJECUTORA"/>
      <sheetName val="3.2 - SECTOR ECONOMICO"/>
      <sheetName val="3.3 - MODO DE FORMACION"/>
      <sheetName val="3.12 PRODUCTO"/>
    </sheetNames>
    <sheetDataSet>
      <sheetData sheetId="0">
        <row r="9">
          <cell r="D9">
            <v>1580</v>
          </cell>
          <cell r="E9">
            <v>29</v>
          </cell>
          <cell r="F9">
            <v>29</v>
          </cell>
          <cell r="G9">
            <v>0</v>
          </cell>
          <cell r="H9">
            <v>0</v>
          </cell>
          <cell r="I9">
            <v>287</v>
          </cell>
          <cell r="J9">
            <v>1087</v>
          </cell>
          <cell r="K9">
            <v>1374</v>
          </cell>
          <cell r="L9">
            <v>149</v>
          </cell>
          <cell r="M9">
            <v>631</v>
          </cell>
          <cell r="N9">
            <v>780</v>
          </cell>
          <cell r="O9">
            <v>126</v>
          </cell>
          <cell r="P9">
            <v>430</v>
          </cell>
          <cell r="Q9">
            <v>556</v>
          </cell>
          <cell r="R9">
            <v>14</v>
          </cell>
          <cell r="S9">
            <v>25</v>
          </cell>
          <cell r="T9">
            <v>39</v>
          </cell>
        </row>
      </sheetData>
      <sheetData sheetId="1">
        <row r="12">
          <cell r="D12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R120"/>
  <sheetViews>
    <sheetView showGridLines="0" tabSelected="1" topLeftCell="A7" zoomScale="60" zoomScaleNormal="60" zoomScalePageLayoutView="70" workbookViewId="0">
      <selection activeCell="G59" sqref="G59"/>
    </sheetView>
  </sheetViews>
  <sheetFormatPr baseColWidth="10" defaultColWidth="9.109375" defaultRowHeight="13.8" x14ac:dyDescent="0.25"/>
  <cols>
    <col min="1" max="1" width="45.109375" style="1" customWidth="1"/>
    <col min="2" max="2" width="20" style="1" customWidth="1"/>
    <col min="3" max="3" width="16.109375" style="1" customWidth="1"/>
    <col min="4" max="4" width="19.109375" style="1" customWidth="1"/>
    <col min="5" max="6" width="19.109375" style="1" hidden="1" customWidth="1"/>
    <col min="7" max="7" width="15.44140625" style="1" bestFit="1" customWidth="1"/>
    <col min="8" max="8" width="14.6640625" style="1" bestFit="1" customWidth="1"/>
    <col min="9" max="9" width="18.44140625" style="1" customWidth="1"/>
    <col min="10" max="10" width="15.44140625" style="1" bestFit="1" customWidth="1"/>
    <col min="11" max="11" width="14.6640625" style="1" bestFit="1" customWidth="1"/>
    <col min="12" max="12" width="11.109375" style="1" bestFit="1" customWidth="1"/>
    <col min="13" max="13" width="15.44140625" style="1" bestFit="1" customWidth="1"/>
    <col min="14" max="14" width="14.6640625" style="1" bestFit="1" customWidth="1"/>
    <col min="15" max="15" width="13" style="1" customWidth="1"/>
    <col min="16" max="16" width="15.44140625" style="1" bestFit="1" customWidth="1"/>
    <col min="17" max="17" width="14.6640625" style="1" bestFit="1" customWidth="1"/>
    <col min="18" max="18" width="15.109375" style="1" customWidth="1"/>
    <col min="19" max="16384" width="9.109375" style="1"/>
  </cols>
  <sheetData>
    <row r="1" spans="1:18" ht="57" customHeight="1" x14ac:dyDescent="0.25"/>
    <row r="2" spans="1:18" ht="57" customHeight="1" x14ac:dyDescent="0.25"/>
    <row r="3" spans="1:18" ht="40.5" customHeight="1" x14ac:dyDescent="0.3">
      <c r="I3" s="2" t="s">
        <v>0</v>
      </c>
    </row>
    <row r="4" spans="1:18" ht="40.5" customHeight="1" x14ac:dyDescent="0.3">
      <c r="I4" s="2"/>
    </row>
    <row r="5" spans="1:18" ht="21.75" customHeight="1" x14ac:dyDescent="0.25"/>
    <row r="6" spans="1:18" ht="21.75" customHeight="1" x14ac:dyDescent="0.3">
      <c r="H6" s="3" t="s">
        <v>0</v>
      </c>
    </row>
    <row r="7" spans="1:18" ht="21.75" customHeight="1" thickBot="1" x14ac:dyDescent="0.3"/>
    <row r="8" spans="1:18" ht="22.5" customHeight="1" thickBot="1" x14ac:dyDescent="0.3">
      <c r="A8" s="30" t="s">
        <v>1</v>
      </c>
      <c r="B8" s="33" t="s">
        <v>2</v>
      </c>
      <c r="C8" s="30" t="s">
        <v>3</v>
      </c>
      <c r="D8" s="36"/>
      <c r="E8" s="4"/>
      <c r="F8" s="4"/>
      <c r="G8" s="30" t="s">
        <v>4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6"/>
    </row>
    <row r="9" spans="1:18" ht="22.5" customHeight="1" thickBot="1" x14ac:dyDescent="0.3">
      <c r="A9" s="31"/>
      <c r="B9" s="34"/>
      <c r="C9" s="32"/>
      <c r="D9" s="37"/>
      <c r="E9" s="5"/>
      <c r="F9" s="5"/>
      <c r="G9" s="39" t="s">
        <v>5</v>
      </c>
      <c r="H9" s="40"/>
      <c r="I9" s="41"/>
      <c r="J9" s="39" t="s">
        <v>6</v>
      </c>
      <c r="K9" s="40"/>
      <c r="L9" s="41"/>
      <c r="M9" s="39" t="s">
        <v>7</v>
      </c>
      <c r="N9" s="40"/>
      <c r="O9" s="41"/>
      <c r="P9" s="39" t="s">
        <v>8</v>
      </c>
      <c r="Q9" s="40"/>
      <c r="R9" s="41"/>
    </row>
    <row r="10" spans="1:18" ht="22.5" customHeight="1" thickBot="1" x14ac:dyDescent="0.3">
      <c r="A10" s="32"/>
      <c r="B10" s="35"/>
      <c r="C10" s="6" t="s">
        <v>9</v>
      </c>
      <c r="D10" s="7" t="s">
        <v>10</v>
      </c>
      <c r="E10" s="7"/>
      <c r="F10" s="7"/>
      <c r="G10" s="8" t="s">
        <v>11</v>
      </c>
      <c r="H10" s="4" t="s">
        <v>12</v>
      </c>
      <c r="I10" s="9" t="s">
        <v>13</v>
      </c>
      <c r="J10" s="8" t="s">
        <v>11</v>
      </c>
      <c r="K10" s="4" t="s">
        <v>12</v>
      </c>
      <c r="L10" s="9" t="s">
        <v>13</v>
      </c>
      <c r="M10" s="8" t="s">
        <v>11</v>
      </c>
      <c r="N10" s="4" t="s">
        <v>12</v>
      </c>
      <c r="O10" s="9" t="s">
        <v>13</v>
      </c>
      <c r="P10" s="8" t="s">
        <v>11</v>
      </c>
      <c r="Q10" s="4" t="s">
        <v>12</v>
      </c>
      <c r="R10" s="9" t="s">
        <v>13</v>
      </c>
    </row>
    <row r="11" spans="1:18" s="13" customFormat="1" ht="36" customHeight="1" x14ac:dyDescent="0.35">
      <c r="A11" s="10" t="s">
        <v>14</v>
      </c>
      <c r="B11" s="11">
        <f>SUM(B13:B17)</f>
        <v>189993</v>
      </c>
      <c r="C11" s="11">
        <f t="shared" ref="C11:R11" si="0">SUM(C13:C17)</f>
        <v>7719</v>
      </c>
      <c r="D11" s="11">
        <f t="shared" si="0"/>
        <v>7630</v>
      </c>
      <c r="E11" s="11"/>
      <c r="F11" s="11"/>
      <c r="G11" s="11">
        <f t="shared" si="0"/>
        <v>93858</v>
      </c>
      <c r="H11" s="11">
        <f t="shared" si="0"/>
        <v>149076</v>
      </c>
      <c r="I11" s="11">
        <f>SUM(I13:I17)</f>
        <v>242934</v>
      </c>
      <c r="J11" s="11">
        <f t="shared" si="0"/>
        <v>85251</v>
      </c>
      <c r="K11" s="11">
        <f t="shared" si="0"/>
        <v>135190</v>
      </c>
      <c r="L11" s="12">
        <f t="shared" si="0"/>
        <v>220441</v>
      </c>
      <c r="M11" s="11">
        <f t="shared" si="0"/>
        <v>1326</v>
      </c>
      <c r="N11" s="11">
        <f t="shared" si="0"/>
        <v>3088</v>
      </c>
      <c r="O11" s="11">
        <f t="shared" si="0"/>
        <v>4414</v>
      </c>
      <c r="P11" s="11">
        <f t="shared" si="0"/>
        <v>5730</v>
      </c>
      <c r="Q11" s="11">
        <f t="shared" si="0"/>
        <v>10488</v>
      </c>
      <c r="R11" s="11">
        <f t="shared" si="0"/>
        <v>16218</v>
      </c>
    </row>
    <row r="12" spans="1:18" s="13" customFormat="1" ht="36" customHeight="1" x14ac:dyDescent="0.35">
      <c r="A12" s="14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5"/>
      <c r="M12" s="11"/>
      <c r="N12" s="11"/>
      <c r="O12" s="11"/>
      <c r="P12" s="11"/>
      <c r="Q12" s="11"/>
      <c r="R12" s="11"/>
    </row>
    <row r="13" spans="1:18" s="18" customFormat="1" ht="43.5" customHeight="1" x14ac:dyDescent="0.25">
      <c r="A13" s="16" t="s">
        <v>15</v>
      </c>
      <c r="B13" s="17">
        <f>'[1]PP-FO-058'!C9</f>
        <v>114780</v>
      </c>
      <c r="C13" s="17">
        <f>'[1]PP-FO-058'!D9</f>
        <v>3749</v>
      </c>
      <c r="D13" s="17">
        <f>'[1]PP-FO-058'!E9</f>
        <v>3694</v>
      </c>
      <c r="E13" s="17">
        <f>'[1]PP-FO-058'!F9</f>
        <v>29840328</v>
      </c>
      <c r="F13" s="17">
        <f>'[1]PP-FO-058'!G9</f>
        <v>27259610</v>
      </c>
      <c r="G13" s="17">
        <f>'[1]PP-FO-058'!H9</f>
        <v>59820</v>
      </c>
      <c r="H13" s="17">
        <f>'[1]PP-FO-058'!I9</f>
        <v>119213</v>
      </c>
      <c r="I13" s="17">
        <f>'[1]PP-FO-058'!J9</f>
        <v>179033</v>
      </c>
      <c r="J13" s="17">
        <f>'[1]PP-FO-058'!K9</f>
        <v>52341</v>
      </c>
      <c r="K13" s="17">
        <f>'[1]PP-FO-058'!L9</f>
        <v>106627</v>
      </c>
      <c r="L13" s="17">
        <f>'[1]PP-FO-058'!M9</f>
        <v>158968</v>
      </c>
      <c r="M13" s="17">
        <f>'[1]PP-FO-058'!N9</f>
        <v>835</v>
      </c>
      <c r="N13" s="17">
        <f>'[1]PP-FO-058'!O9</f>
        <v>2162</v>
      </c>
      <c r="O13" s="17">
        <f>'[1]PP-FO-058'!P9</f>
        <v>2997</v>
      </c>
      <c r="P13" s="17">
        <f>'[1]PP-FO-058'!Q9</f>
        <v>5644</v>
      </c>
      <c r="Q13" s="17">
        <f>'[1]PP-FO-058'!R9</f>
        <v>10274</v>
      </c>
      <c r="R13" s="17">
        <f>'[1]PP-FO-058'!S9</f>
        <v>15918</v>
      </c>
    </row>
    <row r="14" spans="1:18" s="18" customFormat="1" ht="43.5" customHeight="1" x14ac:dyDescent="0.25">
      <c r="A14" s="16" t="s">
        <v>16</v>
      </c>
      <c r="B14" s="17">
        <f>'[2]PP-FO-037 UNIDAD'!C11</f>
        <v>51359</v>
      </c>
      <c r="C14" s="17">
        <f>'[2]PP-FO-037 UNIDAD'!D11</f>
        <v>3716</v>
      </c>
      <c r="D14" s="17">
        <f>'[2]PP-FO-037 UNIDAD'!E11</f>
        <v>3684</v>
      </c>
      <c r="E14" s="17">
        <f>'[2]PP-FO-037 UNIDAD'!F11</f>
        <v>0</v>
      </c>
      <c r="F14" s="17">
        <f>'[2]PP-FO-037 UNIDAD'!G11</f>
        <v>0</v>
      </c>
      <c r="G14" s="17">
        <f>'[2]PP-FO-037 UNIDAD'!H11</f>
        <v>31695</v>
      </c>
      <c r="H14" s="17">
        <f>'[2]PP-FO-037 UNIDAD'!I11</f>
        <v>24930</v>
      </c>
      <c r="I14" s="17">
        <f>'[2]PP-FO-037 UNIDAD'!J11</f>
        <v>56625</v>
      </c>
      <c r="J14" s="17">
        <f>'[2]PP-FO-037 UNIDAD'!K11</f>
        <v>30885</v>
      </c>
      <c r="K14" s="17">
        <f>'[2]PP-FO-037 UNIDAD'!L11</f>
        <v>24345</v>
      </c>
      <c r="L14" s="17">
        <f>'[2]PP-FO-037 UNIDAD'!M11</f>
        <v>55230</v>
      </c>
      <c r="M14" s="17">
        <f>'[2]PP-FO-037 UNIDAD'!N11</f>
        <v>235</v>
      </c>
      <c r="N14" s="17">
        <f>'[2]PP-FO-037 UNIDAD'!O11</f>
        <v>244</v>
      </c>
      <c r="O14" s="17">
        <f>'[2]PP-FO-037 UNIDAD'!P11</f>
        <v>479</v>
      </c>
      <c r="P14" s="17">
        <f>'[2]PP-FO-037 UNIDAD'!Q11</f>
        <v>59</v>
      </c>
      <c r="Q14" s="17">
        <f>'[2]PP-FO-037 UNIDAD'!R11</f>
        <v>156</v>
      </c>
      <c r="R14" s="17">
        <f>'[2]PP-FO-037 UNIDAD'!S11</f>
        <v>215</v>
      </c>
    </row>
    <row r="15" spans="1:18" s="18" customFormat="1" ht="43.5" customHeight="1" x14ac:dyDescent="0.25">
      <c r="A15" s="16" t="s">
        <v>17</v>
      </c>
      <c r="B15" s="17">
        <f>[3]UNIDADES!B9</f>
        <v>19364</v>
      </c>
      <c r="C15" s="17">
        <f>[3]UNIDADES!C9</f>
        <v>191</v>
      </c>
      <c r="D15" s="17">
        <f>[3]UNIDADES!D9</f>
        <v>189</v>
      </c>
      <c r="E15" s="17">
        <f>[3]UNIDADES!E9</f>
        <v>0</v>
      </c>
      <c r="F15" s="17">
        <f>[3]UNIDADES!F9</f>
        <v>0</v>
      </c>
      <c r="G15" s="17">
        <f>[3]UNIDADES!G9</f>
        <v>1764</v>
      </c>
      <c r="H15" s="17">
        <f>[3]UNIDADES!H9</f>
        <v>3193</v>
      </c>
      <c r="I15" s="17">
        <f>[3]UNIDADES!I9</f>
        <v>4957</v>
      </c>
      <c r="J15" s="17">
        <f>[3]UNIDADES!J9</f>
        <v>1647</v>
      </c>
      <c r="K15" s="17">
        <f>[3]UNIDADES!K9</f>
        <v>3087</v>
      </c>
      <c r="L15" s="17">
        <f>[3]UNIDADES!L9</f>
        <v>4734</v>
      </c>
      <c r="M15" s="17">
        <f>[3]UNIDADES!M9</f>
        <v>65</v>
      </c>
      <c r="N15" s="17">
        <f>[3]UNIDADES!N9</f>
        <v>93</v>
      </c>
      <c r="O15" s="17">
        <f>[3]UNIDADES!O9</f>
        <v>158</v>
      </c>
      <c r="P15" s="17">
        <f>[3]UNIDADES!P9</f>
        <v>8</v>
      </c>
      <c r="Q15" s="17">
        <f>[3]UNIDADES!Q9</f>
        <v>11</v>
      </c>
      <c r="R15" s="17">
        <f>[3]UNIDADES!R9</f>
        <v>19</v>
      </c>
    </row>
    <row r="16" spans="1:18" s="18" customFormat="1" ht="43.5" customHeight="1" x14ac:dyDescent="0.25">
      <c r="A16" s="19" t="s">
        <v>18</v>
      </c>
      <c r="B16" s="17">
        <f>'[4]PP-FO-037'!C10</f>
        <v>2910</v>
      </c>
      <c r="C16" s="17">
        <f>'[4]PP-FO-037'!D10</f>
        <v>34</v>
      </c>
      <c r="D16" s="17">
        <f>'[4]PP-FO-037'!E10</f>
        <v>34</v>
      </c>
      <c r="E16" s="17">
        <f>'[4]PP-FO-037'!F10</f>
        <v>1109102</v>
      </c>
      <c r="F16" s="17">
        <f>'[4]PP-FO-037'!G10</f>
        <v>1099243</v>
      </c>
      <c r="G16" s="17">
        <f>'[4]PP-FO-037'!H10</f>
        <v>292</v>
      </c>
      <c r="H16" s="17">
        <f>'[4]PP-FO-037'!I10</f>
        <v>653</v>
      </c>
      <c r="I16" s="17">
        <f>'[4]PP-FO-037'!J10</f>
        <v>945</v>
      </c>
      <c r="J16" s="17">
        <f>'[4]PP-FO-037'!K10</f>
        <v>229</v>
      </c>
      <c r="K16" s="17">
        <f>'[4]PP-FO-037'!L10</f>
        <v>500</v>
      </c>
      <c r="L16" s="17">
        <f>'[4]PP-FO-037'!M10</f>
        <v>729</v>
      </c>
      <c r="M16" s="17">
        <f>'[4]PP-FO-037'!N10</f>
        <v>65</v>
      </c>
      <c r="N16" s="17">
        <f>'[4]PP-FO-037'!O10</f>
        <v>159</v>
      </c>
      <c r="O16" s="17">
        <f>'[4]PP-FO-037'!P10</f>
        <v>224</v>
      </c>
      <c r="P16" s="17">
        <f>'[4]PP-FO-037'!Q10</f>
        <v>5</v>
      </c>
      <c r="Q16" s="17">
        <f>'[4]PP-FO-037'!R10</f>
        <v>22</v>
      </c>
      <c r="R16" s="17">
        <f>'[4]PP-FO-037'!S10</f>
        <v>27</v>
      </c>
    </row>
    <row r="17" spans="1:18" s="18" customFormat="1" ht="43.5" customHeight="1" x14ac:dyDescent="0.25">
      <c r="A17" s="19" t="s">
        <v>19</v>
      </c>
      <c r="B17" s="17">
        <f>'[5]3.1 - UNIDAD EJECUTORA'!D9</f>
        <v>1580</v>
      </c>
      <c r="C17" s="17">
        <f>'[5]3.1 - UNIDAD EJECUTORA'!E9</f>
        <v>29</v>
      </c>
      <c r="D17" s="17">
        <f>'[5]3.1 - UNIDAD EJECUTORA'!F9</f>
        <v>29</v>
      </c>
      <c r="E17" s="17">
        <f>'[5]3.1 - UNIDAD EJECUTORA'!G9</f>
        <v>0</v>
      </c>
      <c r="F17" s="17">
        <f>'[5]3.1 - UNIDAD EJECUTORA'!H9</f>
        <v>0</v>
      </c>
      <c r="G17" s="17">
        <f>'[5]3.1 - UNIDAD EJECUTORA'!I9</f>
        <v>287</v>
      </c>
      <c r="H17" s="17">
        <f>'[5]3.1 - UNIDAD EJECUTORA'!J9</f>
        <v>1087</v>
      </c>
      <c r="I17" s="17">
        <f>'[5]3.1 - UNIDAD EJECUTORA'!K9</f>
        <v>1374</v>
      </c>
      <c r="J17" s="17">
        <f>'[5]3.1 - UNIDAD EJECUTORA'!L9</f>
        <v>149</v>
      </c>
      <c r="K17" s="17">
        <f>'[5]3.1 - UNIDAD EJECUTORA'!M9</f>
        <v>631</v>
      </c>
      <c r="L17" s="17">
        <f>'[5]3.1 - UNIDAD EJECUTORA'!N9</f>
        <v>780</v>
      </c>
      <c r="M17" s="17">
        <f>'[5]3.1 - UNIDAD EJECUTORA'!O9</f>
        <v>126</v>
      </c>
      <c r="N17" s="17">
        <f>'[5]3.1 - UNIDAD EJECUTORA'!P9</f>
        <v>430</v>
      </c>
      <c r="O17" s="17">
        <f>'[5]3.1 - UNIDAD EJECUTORA'!Q9</f>
        <v>556</v>
      </c>
      <c r="P17" s="17">
        <f>'[5]3.1 - UNIDAD EJECUTORA'!R9</f>
        <v>14</v>
      </c>
      <c r="Q17" s="17">
        <f>'[5]3.1 - UNIDAD EJECUTORA'!S9</f>
        <v>25</v>
      </c>
      <c r="R17" s="17">
        <f>'[5]3.1 - UNIDAD EJECUTORA'!T9</f>
        <v>39</v>
      </c>
    </row>
    <row r="18" spans="1:18" s="18" customFormat="1" ht="20.25" customHeight="1" x14ac:dyDescent="0.25">
      <c r="D18" s="20"/>
      <c r="E18" s="20"/>
      <c r="F18" s="20"/>
    </row>
    <row r="20" spans="1:18" ht="14.4" thickBot="1" x14ac:dyDescent="0.3">
      <c r="A20" s="18"/>
      <c r="B20" s="21"/>
      <c r="D20" s="22"/>
      <c r="E20" s="23"/>
      <c r="F20" s="23"/>
      <c r="G20" s="24"/>
      <c r="J20" s="1" t="s">
        <v>11</v>
      </c>
      <c r="K20" s="1" t="s">
        <v>12</v>
      </c>
      <c r="R20" s="18"/>
    </row>
    <row r="21" spans="1:18" ht="20.399999999999999" x14ac:dyDescent="0.35">
      <c r="A21" s="18"/>
      <c r="B21" s="25"/>
      <c r="C21" s="26"/>
      <c r="D21" s="25"/>
      <c r="E21" s="25"/>
      <c r="F21" s="25"/>
      <c r="G21" s="27"/>
      <c r="I21" s="26" t="s">
        <v>14</v>
      </c>
      <c r="J21" s="25">
        <f>SUM(J22:J26)</f>
        <v>85251</v>
      </c>
      <c r="K21" s="25">
        <f>SUM(K22:K26)</f>
        <v>135190</v>
      </c>
      <c r="R21" s="18"/>
    </row>
    <row r="22" spans="1:18" ht="21" x14ac:dyDescent="0.35">
      <c r="A22" s="18"/>
      <c r="B22" s="28"/>
      <c r="C22" s="26"/>
      <c r="D22" s="28"/>
      <c r="E22" s="28"/>
      <c r="F22" s="28"/>
      <c r="G22" s="29"/>
      <c r="I22" s="26" t="s">
        <v>15</v>
      </c>
      <c r="J22" s="25">
        <f>J13</f>
        <v>52341</v>
      </c>
      <c r="K22" s="25">
        <f>K13</f>
        <v>106627</v>
      </c>
      <c r="R22" s="18"/>
    </row>
    <row r="23" spans="1:18" ht="21" x14ac:dyDescent="0.35">
      <c r="A23" s="18"/>
      <c r="B23" s="28"/>
      <c r="C23" s="26"/>
      <c r="D23" s="28"/>
      <c r="E23" s="28"/>
      <c r="F23" s="28"/>
      <c r="G23" s="29"/>
      <c r="I23" s="26" t="s">
        <v>16</v>
      </c>
      <c r="J23" s="25">
        <f t="shared" ref="J23:K26" si="1">J14</f>
        <v>30885</v>
      </c>
      <c r="K23" s="25">
        <f t="shared" si="1"/>
        <v>24345</v>
      </c>
      <c r="R23" s="18"/>
    </row>
    <row r="24" spans="1:18" ht="21" x14ac:dyDescent="0.35">
      <c r="A24" s="18"/>
      <c r="B24" s="28"/>
      <c r="C24" s="26"/>
      <c r="D24" s="28"/>
      <c r="E24" s="28"/>
      <c r="F24" s="28"/>
      <c r="G24" s="29"/>
      <c r="I24" s="26" t="s">
        <v>17</v>
      </c>
      <c r="J24" s="25">
        <f t="shared" si="1"/>
        <v>1647</v>
      </c>
      <c r="K24" s="25">
        <f t="shared" si="1"/>
        <v>3087</v>
      </c>
      <c r="R24" s="18"/>
    </row>
    <row r="25" spans="1:18" ht="21" x14ac:dyDescent="0.35">
      <c r="A25" s="18"/>
      <c r="B25" s="28"/>
      <c r="C25" s="26"/>
      <c r="D25" s="28"/>
      <c r="E25" s="28"/>
      <c r="F25" s="28"/>
      <c r="G25" s="29"/>
      <c r="I25" s="26" t="s">
        <v>18</v>
      </c>
      <c r="J25" s="25">
        <f t="shared" si="1"/>
        <v>229</v>
      </c>
      <c r="K25" s="25">
        <f t="shared" si="1"/>
        <v>500</v>
      </c>
      <c r="R25" s="18"/>
    </row>
    <row r="26" spans="1:18" ht="21" x14ac:dyDescent="0.35">
      <c r="A26" s="18"/>
      <c r="B26" s="28"/>
      <c r="C26" s="26"/>
      <c r="D26" s="28"/>
      <c r="E26" s="28"/>
      <c r="F26" s="28"/>
      <c r="G26" s="29"/>
      <c r="I26" s="26" t="s">
        <v>19</v>
      </c>
      <c r="J26" s="25">
        <f t="shared" si="1"/>
        <v>149</v>
      </c>
      <c r="K26" s="25">
        <f t="shared" si="1"/>
        <v>631</v>
      </c>
      <c r="R26" s="18"/>
    </row>
    <row r="27" spans="1:18" x14ac:dyDescent="0.25">
      <c r="A27" s="18"/>
      <c r="R27" s="18"/>
    </row>
    <row r="28" spans="1:18" x14ac:dyDescent="0.25">
      <c r="A28" s="18"/>
      <c r="R28" s="18"/>
    </row>
    <row r="29" spans="1:18" x14ac:dyDescent="0.25">
      <c r="A29" s="18"/>
      <c r="R29" s="18"/>
    </row>
    <row r="30" spans="1:18" x14ac:dyDescent="0.25">
      <c r="A30" s="18"/>
      <c r="R30" s="18"/>
    </row>
    <row r="31" spans="1:18" x14ac:dyDescent="0.25">
      <c r="A31" s="18"/>
      <c r="R31" s="18"/>
    </row>
    <row r="32" spans="1:18" x14ac:dyDescent="0.25">
      <c r="A32" s="18"/>
      <c r="R32" s="18"/>
    </row>
    <row r="33" spans="1:18" x14ac:dyDescent="0.25">
      <c r="A33" s="18"/>
      <c r="R33" s="18"/>
    </row>
    <row r="34" spans="1:18" x14ac:dyDescent="0.25">
      <c r="A34" s="18"/>
      <c r="R34" s="18"/>
    </row>
    <row r="35" spans="1:18" x14ac:dyDescent="0.25">
      <c r="A35" s="18"/>
      <c r="R35" s="18"/>
    </row>
    <row r="36" spans="1:18" x14ac:dyDescent="0.25">
      <c r="A36" s="18"/>
      <c r="R36" s="18"/>
    </row>
    <row r="37" spans="1:18" x14ac:dyDescent="0.25">
      <c r="A37" s="18"/>
      <c r="R37" s="18"/>
    </row>
    <row r="38" spans="1:18" x14ac:dyDescent="0.25">
      <c r="A38" s="18"/>
      <c r="R38" s="18"/>
    </row>
    <row r="39" spans="1:18" x14ac:dyDescent="0.25">
      <c r="A39" s="18"/>
      <c r="R39" s="18"/>
    </row>
    <row r="40" spans="1:18" x14ac:dyDescent="0.25">
      <c r="A40" s="18"/>
      <c r="R40" s="18"/>
    </row>
    <row r="41" spans="1:18" x14ac:dyDescent="0.25">
      <c r="A41" s="18"/>
      <c r="R41" s="18"/>
    </row>
    <row r="42" spans="1:18" x14ac:dyDescent="0.25">
      <c r="A42" s="18"/>
      <c r="R42" s="18"/>
    </row>
    <row r="43" spans="1:18" x14ac:dyDescent="0.25">
      <c r="A43" s="18"/>
      <c r="R43" s="18"/>
    </row>
    <row r="44" spans="1:18" x14ac:dyDescent="0.25">
      <c r="A44" s="18"/>
      <c r="R44" s="18"/>
    </row>
    <row r="45" spans="1:18" x14ac:dyDescent="0.25">
      <c r="A45" s="18"/>
      <c r="R45" s="18"/>
    </row>
    <row r="46" spans="1:18" x14ac:dyDescent="0.25">
      <c r="A46" s="18"/>
      <c r="R46" s="18"/>
    </row>
    <row r="47" spans="1:18" x14ac:dyDescent="0.25">
      <c r="R47" s="18"/>
    </row>
    <row r="48" spans="1:18" x14ac:dyDescent="0.25">
      <c r="R48" s="18"/>
    </row>
    <row r="49" spans="2:11" s="18" customFormat="1" ht="33.75" customHeight="1" x14ac:dyDescent="0.25"/>
    <row r="50" spans="2:11" s="18" customFormat="1" ht="33.75" customHeight="1" x14ac:dyDescent="0.25"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2:11" s="18" customFormat="1" x14ac:dyDescent="0.25"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2:11" s="18" customFormat="1" ht="17.399999999999999" x14ac:dyDescent="0.3">
      <c r="B52" s="42"/>
      <c r="C52" s="42"/>
      <c r="D52" s="42"/>
      <c r="E52" s="42"/>
      <c r="F52" s="42"/>
      <c r="G52" s="43"/>
      <c r="H52" s="43"/>
      <c r="I52" s="43"/>
      <c r="J52" s="43"/>
      <c r="K52" s="42"/>
    </row>
    <row r="53" spans="2:11" s="18" customFormat="1" ht="17.399999999999999" x14ac:dyDescent="0.3">
      <c r="B53" s="42"/>
      <c r="C53" s="42"/>
      <c r="D53" s="42"/>
      <c r="E53" s="42"/>
      <c r="F53" s="42"/>
      <c r="G53" s="43"/>
      <c r="H53" s="43"/>
      <c r="I53" s="43"/>
      <c r="J53" s="43"/>
      <c r="K53" s="42"/>
    </row>
    <row r="54" spans="2:11" s="18" customFormat="1" x14ac:dyDescent="0.25"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2:11" s="18" customFormat="1" x14ac:dyDescent="0.25"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2:11" s="18" customFormat="1" x14ac:dyDescent="0.25"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2:11" s="18" customFormat="1" x14ac:dyDescent="0.25"/>
    <row r="58" spans="2:11" s="18" customFormat="1" x14ac:dyDescent="0.25"/>
    <row r="59" spans="2:11" s="18" customFormat="1" x14ac:dyDescent="0.25"/>
    <row r="60" spans="2:11" s="18" customFormat="1" x14ac:dyDescent="0.25"/>
    <row r="61" spans="2:11" s="18" customFormat="1" x14ac:dyDescent="0.25"/>
    <row r="62" spans="2:11" s="18" customFormat="1" x14ac:dyDescent="0.25"/>
    <row r="63" spans="2:11" s="18" customFormat="1" x14ac:dyDescent="0.25"/>
    <row r="64" spans="2:11" s="18" customFormat="1" x14ac:dyDescent="0.25"/>
    <row r="65" s="18" customFormat="1" x14ac:dyDescent="0.25"/>
    <row r="66" s="18" customFormat="1" x14ac:dyDescent="0.25"/>
    <row r="67" s="18" customFormat="1" x14ac:dyDescent="0.25"/>
    <row r="68" s="18" customFormat="1" x14ac:dyDescent="0.25"/>
    <row r="69" s="18" customFormat="1" x14ac:dyDescent="0.25"/>
    <row r="70" s="18" customFormat="1" x14ac:dyDescent="0.25"/>
    <row r="71" s="18" customFormat="1" x14ac:dyDescent="0.25"/>
    <row r="72" s="18" customFormat="1" x14ac:dyDescent="0.25"/>
    <row r="73" s="18" customFormat="1" x14ac:dyDescent="0.25"/>
    <row r="74" s="18" customFormat="1" x14ac:dyDescent="0.25"/>
    <row r="75" s="18" customFormat="1" x14ac:dyDescent="0.25"/>
    <row r="76" s="18" customFormat="1" x14ac:dyDescent="0.25"/>
    <row r="77" s="18" customFormat="1" x14ac:dyDescent="0.25"/>
    <row r="78" s="18" customFormat="1" x14ac:dyDescent="0.25"/>
    <row r="79" s="18" customFormat="1" x14ac:dyDescent="0.25"/>
    <row r="80" s="18" customFormat="1" x14ac:dyDescent="0.25"/>
    <row r="81" s="18" customFormat="1" x14ac:dyDescent="0.25"/>
    <row r="82" s="18" customFormat="1" x14ac:dyDescent="0.25"/>
    <row r="83" s="18" customFormat="1" x14ac:dyDescent="0.25"/>
    <row r="84" s="18" customFormat="1" x14ac:dyDescent="0.25"/>
    <row r="85" s="18" customFormat="1" x14ac:dyDescent="0.25"/>
    <row r="86" s="18" customFormat="1" x14ac:dyDescent="0.25"/>
    <row r="87" s="18" customFormat="1" x14ac:dyDescent="0.25"/>
    <row r="88" s="18" customFormat="1" x14ac:dyDescent="0.25"/>
    <row r="89" s="18" customFormat="1" x14ac:dyDescent="0.25"/>
    <row r="90" s="18" customFormat="1" x14ac:dyDescent="0.25"/>
    <row r="91" s="18" customFormat="1" x14ac:dyDescent="0.25"/>
    <row r="92" s="18" customFormat="1" x14ac:dyDescent="0.25"/>
    <row r="93" s="18" customFormat="1" x14ac:dyDescent="0.25"/>
    <row r="94" s="18" customFormat="1" x14ac:dyDescent="0.25"/>
    <row r="95" s="18" customFormat="1" x14ac:dyDescent="0.25"/>
    <row r="96" s="18" customFormat="1" x14ac:dyDescent="0.25"/>
    <row r="97" s="18" customFormat="1" x14ac:dyDescent="0.25"/>
    <row r="98" s="18" customFormat="1" x14ac:dyDescent="0.25"/>
    <row r="99" s="18" customFormat="1" x14ac:dyDescent="0.25"/>
    <row r="100" s="18" customFormat="1" x14ac:dyDescent="0.25"/>
    <row r="101" s="18" customFormat="1" x14ac:dyDescent="0.25"/>
    <row r="102" s="18" customFormat="1" x14ac:dyDescent="0.25"/>
    <row r="103" s="18" customFormat="1" x14ac:dyDescent="0.25"/>
    <row r="104" s="18" customFormat="1" x14ac:dyDescent="0.25"/>
    <row r="105" s="18" customFormat="1" x14ac:dyDescent="0.25"/>
    <row r="106" s="18" customFormat="1" x14ac:dyDescent="0.25"/>
    <row r="107" s="18" customFormat="1" x14ac:dyDescent="0.25"/>
    <row r="108" s="18" customFormat="1" x14ac:dyDescent="0.25"/>
    <row r="109" s="18" customFormat="1" x14ac:dyDescent="0.25"/>
    <row r="110" s="18" customFormat="1" x14ac:dyDescent="0.25"/>
    <row r="111" s="18" customFormat="1" x14ac:dyDescent="0.25"/>
    <row r="112" s="18" customFormat="1" x14ac:dyDescent="0.25"/>
    <row r="113" s="18" customFormat="1" x14ac:dyDescent="0.25"/>
    <row r="114" s="18" customFormat="1" x14ac:dyDescent="0.25"/>
    <row r="115" s="18" customFormat="1" x14ac:dyDescent="0.25"/>
    <row r="116" s="18" customFormat="1" x14ac:dyDescent="0.25"/>
    <row r="117" s="18" customFormat="1" x14ac:dyDescent="0.25"/>
    <row r="118" s="18" customFormat="1" x14ac:dyDescent="0.25"/>
    <row r="119" s="18" customFormat="1" x14ac:dyDescent="0.25"/>
    <row r="120" s="18" customFormat="1" x14ac:dyDescent="0.25"/>
  </sheetData>
  <dataConsolidate/>
  <mergeCells count="10">
    <mergeCell ref="G52:J52"/>
    <mergeCell ref="G53:J53"/>
    <mergeCell ref="A8:A10"/>
    <mergeCell ref="B8:B10"/>
    <mergeCell ref="C8:D9"/>
    <mergeCell ref="G8:R8"/>
    <mergeCell ref="G9:I9"/>
    <mergeCell ref="J9:L9"/>
    <mergeCell ref="M9:O9"/>
    <mergeCell ref="P9:R9"/>
  </mergeCells>
  <conditionalFormatting sqref="B13:R17">
    <cfRule type="cellIs" dxfId="0" priority="1" stopIfTrue="1" operator="equal">
      <formula>0</formula>
    </cfRule>
  </conditionalFormatting>
  <printOptions horizontalCentered="1" verticalCentered="1"/>
  <pageMargins left="0" right="0" top="0" bottom="0" header="0" footer="0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REGIONALES 2021</vt:lpstr>
      <vt:lpstr>'REGIONALES 2021'!Área_de_impresión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Fernando Matamoros</cp:lastModifiedBy>
  <cp:lastPrinted>2022-06-30T14:47:35Z</cp:lastPrinted>
  <dcterms:created xsi:type="dcterms:W3CDTF">2022-01-10T14:46:02Z</dcterms:created>
  <dcterms:modified xsi:type="dcterms:W3CDTF">2025-09-17T03:24:04Z</dcterms:modified>
</cp:coreProperties>
</file>