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ernando\Downloads\"/>
    </mc:Choice>
  </mc:AlternateContent>
  <xr:revisionPtr revIDLastSave="0" documentId="13_ncr:1_{C7F0A052-C909-47E3-9B59-0E200EA68B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GIONALES 2024" sheetId="1" r:id="rId1"/>
  </sheets>
  <externalReferences>
    <externalReference r:id="rId2"/>
    <externalReference r:id="rId3"/>
    <externalReference r:id="rId4"/>
  </externalReferences>
  <definedNames>
    <definedName name="A_impresión_IM">#REF!</definedName>
    <definedName name="_xlnm.Print_Area" localSheetId="0">'REGIONALES 2024'!$A$1:$R$49</definedName>
    <definedName name="CORREGIDO">#REF!</definedName>
    <definedName name="elearning">#REF!</definedName>
    <definedName name="Imprimir_área_IM">#REF!</definedName>
    <definedName name="jef">#REF!</definedName>
    <definedName name="jefa">#REF!</definedName>
    <definedName name="PRODUCTOS">#REF!</definedName>
    <definedName name="PROGRAMA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B10" i="1"/>
  <c r="E8" i="1" l="1"/>
  <c r="F8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B14" i="1"/>
  <c r="C13" i="1" l="1"/>
  <c r="C8" i="1" l="1"/>
  <c r="F13" i="1" l="1"/>
  <c r="E13" i="1"/>
  <c r="Q13" i="1"/>
  <c r="Q8" i="1" s="1"/>
  <c r="P13" i="1" l="1"/>
  <c r="P8" i="1" s="1"/>
  <c r="M13" i="1"/>
  <c r="D13" i="1"/>
  <c r="G13" i="1"/>
  <c r="H13" i="1"/>
  <c r="K13" i="1"/>
  <c r="J13" i="1"/>
  <c r="J8" i="1" l="1"/>
  <c r="M8" i="1"/>
  <c r="H8" i="1"/>
  <c r="G8" i="1"/>
  <c r="K8" i="1"/>
  <c r="D8" i="1"/>
  <c r="N13" i="1"/>
  <c r="N8" i="1" l="1"/>
  <c r="I13" i="1" l="1"/>
  <c r="L13" i="1"/>
  <c r="L8" i="1" l="1"/>
  <c r="I8" i="1"/>
  <c r="B13" i="1" l="1"/>
  <c r="B8" i="1" l="1"/>
  <c r="R13" i="1"/>
  <c r="R8" i="1" s="1"/>
  <c r="O13" i="1"/>
  <c r="O8" i="1" l="1"/>
</calcChain>
</file>

<file path=xl/sharedStrings.xml><?xml version="1.0" encoding="utf-8"?>
<sst xmlns="http://schemas.openxmlformats.org/spreadsheetml/2006/main" count="37" uniqueCount="20">
  <si>
    <t>REGIONES</t>
  </si>
  <si>
    <t>HORAS ACCION FORMATIVA</t>
  </si>
  <si>
    <t>ACCIONES FORMATIVAS</t>
  </si>
  <si>
    <t>MATRICULADOS</t>
  </si>
  <si>
    <t>APROBADOS</t>
  </si>
  <si>
    <t>DESERTORES</t>
  </si>
  <si>
    <t>REPROBADOS</t>
  </si>
  <si>
    <t>INICIADOS</t>
  </si>
  <si>
    <t>FINALIZADOS</t>
  </si>
  <si>
    <t>HOMBRES</t>
  </si>
  <si>
    <t>MUJERES</t>
  </si>
  <si>
    <t>TOTAL</t>
  </si>
  <si>
    <t>TOTAL INSTITUCIONAL</t>
  </si>
  <si>
    <t>REGION CENTRAL</t>
  </si>
  <si>
    <t>REGION NOROCCIDENTAL</t>
  </si>
  <si>
    <t>REGION LITORAL ATLANTICO</t>
  </si>
  <si>
    <t>REGION DEL SUR</t>
  </si>
  <si>
    <t>REGION DE OLANCHO</t>
  </si>
  <si>
    <t>CIERRE OFICIAL DE NÚMERO DE  PARTICIPANTES CAPACITADAS SEGÚN REGIONALES ENERO- DICIEMBRE 2024</t>
  </si>
  <si>
    <t>9/9/2025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</si>
</sst>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name val="Arial"/>
      <family val="2"/>
    </font>
    <font>
      <sz val="16"/>
      <color theme="1"/>
      <name val="Century Gothic"/>
      <family val="2"/>
    </font>
    <font>
      <sz val="11"/>
      <color theme="1"/>
      <name val="Arial"/>
      <family val="2"/>
    </font>
    <font>
      <b/>
      <sz val="11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2"/>
      <name val="Helv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6" tint="0.59996337778862885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double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thin">
        <color auto="1"/>
      </bottom>
      <diagonal/>
    </border>
    <border>
      <left style="double">
        <color indexed="8"/>
      </left>
      <right/>
      <top style="thin">
        <color auto="1"/>
      </top>
      <bottom style="thin">
        <color auto="1"/>
      </bottom>
      <diagonal/>
    </border>
    <border>
      <left style="double">
        <color indexed="8"/>
      </left>
      <right/>
      <top/>
      <bottom/>
      <diagonal/>
    </border>
  </borders>
  <cellStyleXfs count="4">
    <xf numFmtId="0" fontId="0" fillId="0" borderId="0"/>
    <xf numFmtId="0" fontId="12" fillId="0" borderId="0"/>
    <xf numFmtId="0" fontId="1" fillId="0" borderId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3" fontId="4" fillId="0" borderId="15" xfId="0" applyNumberFormat="1" applyFont="1" applyBorder="1" applyAlignment="1">
      <alignment horizontal="center"/>
    </xf>
    <xf numFmtId="0" fontId="5" fillId="0" borderId="0" xfId="0" applyFont="1"/>
    <xf numFmtId="0" fontId="4" fillId="3" borderId="16" xfId="0" applyFont="1" applyFill="1" applyBorder="1" applyAlignment="1">
      <alignment horizontal="left"/>
    </xf>
    <xf numFmtId="3" fontId="4" fillId="3" borderId="15" xfId="0" applyNumberFormat="1" applyFont="1" applyFill="1" applyBorder="1" applyAlignment="1">
      <alignment horizontal="center"/>
    </xf>
    <xf numFmtId="0" fontId="5" fillId="3" borderId="0" xfId="0" applyFont="1" applyFill="1"/>
    <xf numFmtId="0" fontId="4" fillId="3" borderId="17" xfId="0" applyFont="1" applyFill="1" applyBorder="1" applyAlignment="1">
      <alignment horizontal="left"/>
    </xf>
    <xf numFmtId="164" fontId="2" fillId="3" borderId="0" xfId="0" applyNumberFormat="1" applyFont="1" applyFill="1"/>
    <xf numFmtId="0" fontId="2" fillId="3" borderId="0" xfId="0" applyFont="1" applyFill="1"/>
    <xf numFmtId="3" fontId="2" fillId="3" borderId="0" xfId="0" applyNumberFormat="1" applyFont="1" applyFill="1"/>
    <xf numFmtId="0" fontId="7" fillId="4" borderId="9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8" fillId="0" borderId="18" xfId="0" applyFont="1" applyBorder="1" applyAlignment="1">
      <alignment horizontal="left"/>
    </xf>
    <xf numFmtId="3" fontId="2" fillId="6" borderId="0" xfId="0" applyNumberFormat="1" applyFont="1" applyFill="1"/>
    <xf numFmtId="3" fontId="9" fillId="0" borderId="0" xfId="0" applyNumberFormat="1" applyFont="1" applyAlignment="1">
      <alignment horizontal="center"/>
    </xf>
    <xf numFmtId="3" fontId="9" fillId="6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3" fontId="5" fillId="3" borderId="0" xfId="0" applyNumberFormat="1" applyFont="1" applyFill="1"/>
    <xf numFmtId="3" fontId="6" fillId="3" borderId="15" xfId="0" applyNumberFormat="1" applyFont="1" applyFill="1" applyBorder="1" applyAlignment="1">
      <alignment horizontal="center"/>
    </xf>
    <xf numFmtId="3" fontId="2" fillId="7" borderId="0" xfId="0" applyNumberFormat="1" applyFont="1" applyFill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left"/>
    </xf>
    <xf numFmtId="0" fontId="10" fillId="3" borderId="0" xfId="0" applyFont="1" applyFill="1" applyBorder="1"/>
    <xf numFmtId="0" fontId="10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</cellXfs>
  <cellStyles count="4">
    <cellStyle name="Millares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HN" sz="1400">
                <a:latin typeface="Arial" panose="020B0604020202020204" pitchFamily="34" charset="0"/>
                <a:cs typeface="Arial" panose="020B0604020202020204" pitchFamily="34" charset="0"/>
              </a:rPr>
              <a:t>NÚMERO DE PARTICIPANTES APROBADOS POR REGIONES DURAN</a:t>
            </a:r>
            <a:r>
              <a:rPr lang="es-HN" sz="1400" baseline="0">
                <a:latin typeface="Arial" panose="020B0604020202020204" pitchFamily="34" charset="0"/>
                <a:cs typeface="Arial" panose="020B0604020202020204" pitchFamily="34" charset="0"/>
              </a:rPr>
              <a:t>TE AÑO </a:t>
            </a:r>
            <a:r>
              <a:rPr lang="es-HN" sz="1400">
                <a:latin typeface="Arial" panose="020B0604020202020204" pitchFamily="34" charset="0"/>
                <a:cs typeface="Arial" panose="020B0604020202020204" pitchFamily="34" charset="0"/>
              </a:rPr>
              <a:t>2024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  <c:spPr>
        <a:solidFill>
          <a:schemeClr val="bg2">
            <a:lumMod val="75000"/>
          </a:schemeClr>
        </a:solidFill>
      </c:spPr>
    </c:backWall>
    <c:plotArea>
      <c:layout>
        <c:manualLayout>
          <c:layoutTarget val="inner"/>
          <c:xMode val="edge"/>
          <c:yMode val="edge"/>
          <c:x val="7.4360451589665005E-2"/>
          <c:y val="6.35611884737243E-2"/>
          <c:w val="0.92563954841033502"/>
          <c:h val="0.821514670644060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'REGIONALES 2024'!$J$17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'REGIONALES 2024'!$I$18:$I$23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'REGIONALES 2024'!$J$18:$J$23</c:f>
              <c:numCache>
                <c:formatCode>#,##0</c:formatCode>
                <c:ptCount val="6"/>
                <c:pt idx="0">
                  <c:v>133309</c:v>
                </c:pt>
                <c:pt idx="1">
                  <c:v>79179</c:v>
                </c:pt>
                <c:pt idx="2">
                  <c:v>42215</c:v>
                </c:pt>
                <c:pt idx="3">
                  <c:v>6077</c:v>
                </c:pt>
                <c:pt idx="4">
                  <c:v>4298</c:v>
                </c:pt>
                <c:pt idx="5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7-47D1-997F-1219881914E4}"/>
            </c:ext>
          </c:extLst>
        </c:ser>
        <c:ser>
          <c:idx val="1"/>
          <c:order val="1"/>
          <c:tx>
            <c:strRef>
              <c:f>'REGIONALES 2024'!$K$17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817-47D1-997F-1219881914E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17-47D1-997F-1219881914E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817-47D1-997F-1219881914E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17-47D1-997F-1219881914E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817-47D1-997F-1219881914E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17-47D1-997F-1219881914E4}"/>
              </c:ext>
            </c:extLst>
          </c:dPt>
          <c:cat>
            <c:strRef>
              <c:f>'REGIONALES 2024'!$I$18:$I$23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'REGIONALES 2024'!$K$18:$K$23</c:f>
              <c:numCache>
                <c:formatCode>#,##0</c:formatCode>
                <c:ptCount val="6"/>
                <c:pt idx="0">
                  <c:v>191836</c:v>
                </c:pt>
                <c:pt idx="1">
                  <c:v>141198</c:v>
                </c:pt>
                <c:pt idx="2">
                  <c:v>35851</c:v>
                </c:pt>
                <c:pt idx="3">
                  <c:v>6880</c:v>
                </c:pt>
                <c:pt idx="4">
                  <c:v>4882</c:v>
                </c:pt>
                <c:pt idx="5">
                  <c:v>3025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17-47D1-997F-121988191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82290944"/>
        <c:axId val="82305024"/>
        <c:axId val="0"/>
      </c:bar3DChart>
      <c:catAx>
        <c:axId val="82290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HN"/>
          </a:p>
        </c:txPr>
        <c:crossAx val="82305024"/>
        <c:crosses val="autoZero"/>
        <c:auto val="1"/>
        <c:lblAlgn val="ctr"/>
        <c:lblOffset val="100"/>
        <c:noMultiLvlLbl val="0"/>
      </c:catAx>
      <c:valAx>
        <c:axId val="8230502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8229094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HN"/>
          </a:p>
        </c:txPr>
      </c:dTable>
      <c:spPr>
        <a:solidFill>
          <a:schemeClr val="accent1">
            <a:lumMod val="40000"/>
            <a:lumOff val="60000"/>
          </a:schemeClr>
        </a:solidFill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es-HN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793458</xdr:colOff>
      <xdr:row>14</xdr:row>
      <xdr:rowOff>95250</xdr:rowOff>
    </xdr:from>
    <xdr:to>
      <xdr:col>17</xdr:col>
      <xdr:colOff>208351</xdr:colOff>
      <xdr:row>44</xdr:row>
      <xdr:rowOff>34018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2503716</xdr:colOff>
      <xdr:row>0</xdr:row>
      <xdr:rowOff>417287</xdr:rowOff>
    </xdr:from>
    <xdr:to>
      <xdr:col>15</xdr:col>
      <xdr:colOff>789215</xdr:colOff>
      <xdr:row>2</xdr:row>
      <xdr:rowOff>693965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503716" y="417287"/>
          <a:ext cx="14354174" cy="1724478"/>
          <a:chOff x="-203879" y="15761"/>
          <a:chExt cx="5668654" cy="558103"/>
        </a:xfrm>
      </xdr:grpSpPr>
      <xdr:sp macro="" textlink="">
        <xdr:nvSpPr>
          <xdr:cNvPr id="4" name="TextBox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/>
          </xdr:cNvSpPr>
        </xdr:nvSpPr>
        <xdr:spPr>
          <a:xfrm>
            <a:off x="-203879" y="19051"/>
            <a:ext cx="5668653" cy="54755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spect="1"/>
          </xdr:cNvSpPr>
        </xdr:nvSpPr>
        <xdr:spPr>
          <a:xfrm>
            <a:off x="4172504" y="15761"/>
            <a:ext cx="1292271" cy="189525"/>
          </a:xfrm>
          <a:prstGeom prst="rect">
            <a:avLst/>
          </a:prstGeom>
          <a:solidFill>
            <a:schemeClr val="lt1"/>
          </a:solidFill>
          <a:ln w="3175" cap="sq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PP-FO-030</a:t>
            </a:r>
          </a:p>
        </xdr:txBody>
      </xdr:sp>
      <xdr:sp macro="" textlink="">
        <xdr:nvSpPr>
          <xdr:cNvPr id="6" name="TextBox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443573" y="19248"/>
            <a:ext cx="2728933" cy="55461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4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SISTEMA DE GESTIÓN DE CALIDAD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HN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PLANIFICACIÓN Y PRESUPUESTO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HN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Formato Acciones formativas por cursos, horas y participantes según regiones.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spect="1"/>
          </xdr:cNvSpPr>
        </xdr:nvSpPr>
        <xdr:spPr>
          <a:xfrm>
            <a:off x="4172504" y="384090"/>
            <a:ext cx="1292270" cy="183142"/>
          </a:xfrm>
          <a:prstGeom prst="rect">
            <a:avLst/>
          </a:prstGeom>
          <a:solidFill>
            <a:schemeClr val="lt1"/>
          </a:solidFill>
          <a:ln w="6350" cap="sq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FECHA:</a:t>
            </a:r>
            <a:r>
              <a:rPr lang="es-HN" sz="1100" b="0" i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05/08/2022</a:t>
            </a:r>
            <a:endParaRPr lang="es-HN" sz="1100" b="0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spect="1"/>
          </xdr:cNvSpPr>
        </xdr:nvSpPr>
        <xdr:spPr>
          <a:xfrm>
            <a:off x="4182353" y="218999"/>
            <a:ext cx="1227307" cy="164122"/>
          </a:xfrm>
          <a:prstGeom prst="rect">
            <a:avLst/>
          </a:prstGeom>
          <a:solidFill>
            <a:schemeClr val="lt1"/>
          </a:solidFill>
          <a:ln w="12700" cap="sq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  <a:r>
              <a:rPr lang="es-HN" sz="1100" b="0" i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: 02</a:t>
            </a:r>
            <a:endParaRPr lang="es-HN" sz="1100" b="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2730499</xdr:colOff>
      <xdr:row>0</xdr:row>
      <xdr:rowOff>698500</xdr:rowOff>
    </xdr:from>
    <xdr:to>
      <xdr:col>3</xdr:col>
      <xdr:colOff>889000</xdr:colOff>
      <xdr:row>2</xdr:row>
      <xdr:rowOff>349249</xdr:rowOff>
    </xdr:to>
    <xdr:pic>
      <xdr:nvPicPr>
        <xdr:cNvPr id="9" name="1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3" t="24639" r="23614" b="31302"/>
        <a:stretch/>
      </xdr:blipFill>
      <xdr:spPr bwMode="auto">
        <a:xfrm>
          <a:off x="2730499" y="698500"/>
          <a:ext cx="3578226" cy="10985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FOP\Desktop\backup\Desktop\A&#209;O%202024\DICIEMBRE%202024\CFPI%20CENTRO%20%2010%20DE%20enero%20ultima%20act.xlsx" TargetMode="External"/><Relationship Id="rId1" Type="http://schemas.openxmlformats.org/officeDocument/2006/relationships/externalLinkPath" Target="/Users/INFOP/Desktop/backup/Desktop/A&#209;O%202024/DICIEMBRE%202024/CFPI%20CENTRO%20%2010%20DE%20enero%20ultima%20a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FOP\Desktop\backup\Desktop\A&#209;O%202024\DICIEMBRE%202024\SUR%20DIC%20OFICIAL.xlsx" TargetMode="External"/><Relationship Id="rId1" Type="http://schemas.openxmlformats.org/officeDocument/2006/relationships/externalLinkPath" Target="/Users/INFOP/Desktop/backup/Desktop/A&#209;O%202024/DICIEMBRE%202024/SUR%20DIC%20OFICIA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FOP\Desktop\backup\Desktop\A&#209;O%202024\DICIEMBRE%202024\OLANCHO%20DIC%20OFICIAL.xlsx" TargetMode="External"/><Relationship Id="rId1" Type="http://schemas.openxmlformats.org/officeDocument/2006/relationships/externalLinkPath" Target="OLANCHO%20DIC%20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P (2)"/>
      <sheetName val="6106"/>
      <sheetName val="MODOS"/>
      <sheetName val="6203"/>
      <sheetName val="6204"/>
      <sheetName val="CIERRES"/>
      <sheetName val="6205"/>
      <sheetName val="6206"/>
      <sheetName val="6207"/>
      <sheetName val="6208"/>
      <sheetName val="6209"/>
      <sheetName val="6210"/>
      <sheetName val="6211"/>
      <sheetName val="6212"/>
      <sheetName val="6213"/>
      <sheetName val="Hoja2"/>
    </sheetNames>
    <sheetDataSet>
      <sheetData sheetId="0"/>
      <sheetData sheetId="1"/>
      <sheetData sheetId="2">
        <row r="13">
          <cell r="C13">
            <v>27061.5</v>
          </cell>
        </row>
      </sheetData>
      <sheetData sheetId="3"/>
      <sheetData sheetId="4"/>
      <sheetData sheetId="5">
        <row r="10">
          <cell r="B10">
            <v>269392.5</v>
          </cell>
          <cell r="C10">
            <v>6639</v>
          </cell>
          <cell r="D10">
            <v>6598</v>
          </cell>
          <cell r="E10" t="e">
            <v>#VALUE!</v>
          </cell>
          <cell r="F10" t="e">
            <v>#VALUE!</v>
          </cell>
          <cell r="G10">
            <v>95388</v>
          </cell>
          <cell r="H10">
            <v>170821</v>
          </cell>
          <cell r="I10">
            <v>266209</v>
          </cell>
          <cell r="J10">
            <v>79186</v>
          </cell>
          <cell r="K10">
            <v>141191</v>
          </cell>
          <cell r="L10">
            <v>220377</v>
          </cell>
          <cell r="M10">
            <v>1156</v>
          </cell>
          <cell r="N10">
            <v>1833</v>
          </cell>
          <cell r="O10">
            <v>2989</v>
          </cell>
          <cell r="P10">
            <v>14380</v>
          </cell>
          <cell r="Q10">
            <v>27711</v>
          </cell>
          <cell r="R10">
            <v>42091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-FO-041 UNIDADES"/>
      <sheetName val="PP-FO-042 SECTORES"/>
      <sheetName val="PP-FO-043 MODOS"/>
      <sheetName val="PP-FO-051 (2) PRODUCTOS"/>
    </sheetNames>
    <sheetDataSet>
      <sheetData sheetId="0">
        <row r="8">
          <cell r="D8">
            <v>23617</v>
          </cell>
          <cell r="E8">
            <v>565</v>
          </cell>
          <cell r="F8">
            <v>565</v>
          </cell>
          <cell r="G8">
            <v>23965625</v>
          </cell>
          <cell r="H8">
            <v>24154042</v>
          </cell>
          <cell r="I8">
            <v>4467</v>
          </cell>
          <cell r="J8">
            <v>5021</v>
          </cell>
          <cell r="K8">
            <v>9488</v>
          </cell>
          <cell r="L8">
            <v>4299</v>
          </cell>
          <cell r="M8">
            <v>4881</v>
          </cell>
          <cell r="N8">
            <v>9180</v>
          </cell>
          <cell r="O8">
            <v>117</v>
          </cell>
          <cell r="P8">
            <v>136</v>
          </cell>
          <cell r="Q8">
            <v>253</v>
          </cell>
          <cell r="R8">
            <v>51</v>
          </cell>
          <cell r="S8">
            <v>4</v>
          </cell>
          <cell r="T8">
            <v>55</v>
          </cell>
        </row>
      </sheetData>
      <sheetData sheetId="1">
        <row r="12">
          <cell r="C12">
            <v>7057</v>
          </cell>
        </row>
      </sheetData>
      <sheetData sheetId="2">
        <row r="13">
          <cell r="C13">
            <v>12436</v>
          </cell>
        </row>
      </sheetData>
      <sheetData sheetId="3">
        <row r="7">
          <cell r="C7">
            <v>7321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221 INDUSTRIA"/>
      <sheetName val="10210 ACC FOR"/>
      <sheetName val="10211 CEFEDH CATACAMAS"/>
      <sheetName val="10212 CEFEDEH SMC"/>
      <sheetName val="10213 UAPA JUTI"/>
      <sheetName val="3.1 - UNIDAD EJECUTORA"/>
      <sheetName val="Hoja1"/>
    </sheetNames>
    <sheetDataSet>
      <sheetData sheetId="0"/>
      <sheetData sheetId="1"/>
      <sheetData sheetId="2"/>
      <sheetData sheetId="3"/>
      <sheetData sheetId="4"/>
      <sheetData sheetId="5">
        <row r="25">
          <cell r="C25">
            <v>16428</v>
          </cell>
          <cell r="D25">
            <v>310</v>
          </cell>
          <cell r="E25">
            <v>309</v>
          </cell>
          <cell r="F25" t="e">
            <v>#VALUE!</v>
          </cell>
          <cell r="G25" t="e">
            <v>#VALUE!</v>
          </cell>
          <cell r="H25">
            <v>1698</v>
          </cell>
          <cell r="I25">
            <v>3090</v>
          </cell>
          <cell r="J25">
            <v>4788</v>
          </cell>
          <cell r="K25">
            <v>1565</v>
          </cell>
          <cell r="L25">
            <v>3000</v>
          </cell>
          <cell r="M25">
            <v>4565</v>
          </cell>
          <cell r="N25">
            <v>91</v>
          </cell>
          <cell r="O25">
            <v>53</v>
          </cell>
          <cell r="P25">
            <v>144</v>
          </cell>
          <cell r="Q25">
            <v>17</v>
          </cell>
          <cell r="R25">
            <v>36</v>
          </cell>
          <cell r="S25">
            <v>53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116"/>
  <sheetViews>
    <sheetView showGridLines="0" tabSelected="1" zoomScale="80" zoomScaleNormal="80" zoomScalePageLayoutView="70" workbookViewId="0">
      <selection activeCell="N52" sqref="B47:N52"/>
    </sheetView>
  </sheetViews>
  <sheetFormatPr baseColWidth="10" defaultColWidth="9.109375" defaultRowHeight="13.8" x14ac:dyDescent="0.25"/>
  <cols>
    <col min="1" max="1" width="45.109375" style="1" customWidth="1"/>
    <col min="2" max="2" width="20" style="1" customWidth="1"/>
    <col min="3" max="3" width="16.109375" style="1" customWidth="1"/>
    <col min="4" max="4" width="19.109375" style="1" customWidth="1"/>
    <col min="5" max="6" width="19.109375" style="1" hidden="1" customWidth="1"/>
    <col min="7" max="7" width="15.44140625" style="1" bestFit="1" customWidth="1"/>
    <col min="8" max="8" width="14.6640625" style="1" bestFit="1" customWidth="1"/>
    <col min="9" max="9" width="18.44140625" style="1" customWidth="1"/>
    <col min="10" max="10" width="15.44140625" style="1" bestFit="1" customWidth="1"/>
    <col min="11" max="11" width="14.109375" style="1" customWidth="1"/>
    <col min="12" max="12" width="12.44140625" style="1" customWidth="1"/>
    <col min="13" max="13" width="15.44140625" style="1" bestFit="1" customWidth="1"/>
    <col min="14" max="14" width="14.6640625" style="1" bestFit="1" customWidth="1"/>
    <col min="15" max="15" width="13" style="1" customWidth="1"/>
    <col min="16" max="16" width="15.44140625" style="1" bestFit="1" customWidth="1"/>
    <col min="17" max="17" width="14.6640625" style="1" bestFit="1" customWidth="1"/>
    <col min="18" max="18" width="15.109375" style="1" customWidth="1"/>
    <col min="19" max="21" width="12.33203125" style="1" bestFit="1" customWidth="1"/>
    <col min="22" max="16384" width="9.109375" style="1"/>
  </cols>
  <sheetData>
    <row r="1" spans="1:22" ht="57" customHeight="1" x14ac:dyDescent="0.25"/>
    <row r="2" spans="1:22" ht="57" customHeight="1" x14ac:dyDescent="0.25">
      <c r="Q2" s="2"/>
    </row>
    <row r="3" spans="1:22" ht="57" customHeight="1" x14ac:dyDescent="0.25">
      <c r="Q3" s="2"/>
      <c r="R3" s="2"/>
      <c r="S3" s="30" t="s">
        <v>19</v>
      </c>
    </row>
    <row r="4" spans="1:22" ht="40.5" customHeight="1" thickBot="1" x14ac:dyDescent="0.35">
      <c r="A4" s="31" t="s">
        <v>18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22" ht="22.5" customHeight="1" thickBot="1" x14ac:dyDescent="0.3">
      <c r="A5" s="32" t="s">
        <v>0</v>
      </c>
      <c r="B5" s="35" t="s">
        <v>1</v>
      </c>
      <c r="C5" s="32" t="s">
        <v>2</v>
      </c>
      <c r="D5" s="38"/>
      <c r="E5" s="3"/>
      <c r="F5" s="3"/>
      <c r="G5" s="32"/>
      <c r="H5" s="40"/>
      <c r="I5" s="40"/>
      <c r="J5" s="40"/>
      <c r="K5" s="40"/>
      <c r="L5" s="40"/>
      <c r="M5" s="40"/>
      <c r="N5" s="40"/>
      <c r="O5" s="40"/>
      <c r="P5" s="40"/>
      <c r="Q5" s="40"/>
      <c r="R5" s="38"/>
      <c r="T5" s="2"/>
    </row>
    <row r="6" spans="1:22" ht="22.5" customHeight="1" thickBot="1" x14ac:dyDescent="0.3">
      <c r="A6" s="33"/>
      <c r="B6" s="36"/>
      <c r="C6" s="34"/>
      <c r="D6" s="39"/>
      <c r="E6" s="4"/>
      <c r="F6" s="4"/>
      <c r="G6" s="41" t="s">
        <v>3</v>
      </c>
      <c r="H6" s="42"/>
      <c r="I6" s="43"/>
      <c r="J6" s="41" t="s">
        <v>4</v>
      </c>
      <c r="K6" s="42"/>
      <c r="L6" s="43"/>
      <c r="M6" s="41" t="s">
        <v>5</v>
      </c>
      <c r="N6" s="42"/>
      <c r="O6" s="43"/>
      <c r="P6" s="41" t="s">
        <v>6</v>
      </c>
      <c r="Q6" s="42"/>
      <c r="R6" s="43"/>
      <c r="S6" s="17"/>
      <c r="T6" s="17"/>
    </row>
    <row r="7" spans="1:22" ht="22.5" customHeight="1" thickBot="1" x14ac:dyDescent="0.3">
      <c r="A7" s="34"/>
      <c r="B7" s="37"/>
      <c r="C7" s="5" t="s">
        <v>7</v>
      </c>
      <c r="D7" s="6" t="s">
        <v>8</v>
      </c>
      <c r="E7" s="6"/>
      <c r="F7" s="6"/>
      <c r="G7" s="7" t="s">
        <v>9</v>
      </c>
      <c r="H7" s="3" t="s">
        <v>10</v>
      </c>
      <c r="I7" s="8" t="s">
        <v>11</v>
      </c>
      <c r="J7" s="7" t="s">
        <v>9</v>
      </c>
      <c r="K7" s="3" t="s">
        <v>10</v>
      </c>
      <c r="L7" s="8" t="s">
        <v>11</v>
      </c>
      <c r="M7" s="7" t="s">
        <v>9</v>
      </c>
      <c r="N7" s="3" t="s">
        <v>10</v>
      </c>
      <c r="O7" s="8" t="s">
        <v>11</v>
      </c>
      <c r="P7" s="7" t="s">
        <v>9</v>
      </c>
      <c r="Q7" s="3" t="s">
        <v>10</v>
      </c>
      <c r="R7" s="8" t="s">
        <v>11</v>
      </c>
      <c r="S7" s="17"/>
      <c r="T7" s="17"/>
    </row>
    <row r="8" spans="1:22" s="11" customFormat="1" ht="36" customHeight="1" x14ac:dyDescent="0.35">
      <c r="A8" s="9" t="s">
        <v>12</v>
      </c>
      <c r="B8" s="10">
        <f>SUM(B10:B14)</f>
        <v>449095</v>
      </c>
      <c r="C8" s="10">
        <f t="shared" ref="C8:R8" si="0">SUM(C10:C14)</f>
        <v>12594</v>
      </c>
      <c r="D8" s="10">
        <f t="shared" si="0"/>
        <v>12523</v>
      </c>
      <c r="E8" s="10" t="e">
        <f t="shared" si="0"/>
        <v>#VALUE!</v>
      </c>
      <c r="F8" s="10" t="e">
        <f t="shared" si="0"/>
        <v>#VALUE!</v>
      </c>
      <c r="G8" s="10">
        <f t="shared" si="0"/>
        <v>151062</v>
      </c>
      <c r="H8" s="10">
        <f t="shared" si="0"/>
        <v>222441</v>
      </c>
      <c r="I8" s="10">
        <f t="shared" si="0"/>
        <v>373503</v>
      </c>
      <c r="J8" s="10">
        <f t="shared" si="0"/>
        <v>133342</v>
      </c>
      <c r="K8" s="10">
        <f t="shared" si="0"/>
        <v>191803</v>
      </c>
      <c r="L8" s="44">
        <f t="shared" si="0"/>
        <v>325145</v>
      </c>
      <c r="M8" s="10">
        <f t="shared" si="0"/>
        <v>1906</v>
      </c>
      <c r="N8" s="10">
        <f t="shared" si="0"/>
        <v>2473</v>
      </c>
      <c r="O8" s="10">
        <f t="shared" si="0"/>
        <v>4379</v>
      </c>
      <c r="P8" s="10">
        <f t="shared" si="0"/>
        <v>14675</v>
      </c>
      <c r="Q8" s="10">
        <f t="shared" si="0"/>
        <v>27990</v>
      </c>
      <c r="R8" s="10">
        <f t="shared" si="0"/>
        <v>42665</v>
      </c>
      <c r="S8" s="28"/>
      <c r="T8" s="28"/>
      <c r="U8" s="28"/>
    </row>
    <row r="9" spans="1:22" s="14" customFormat="1" ht="36" customHeight="1" x14ac:dyDescent="0.3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8"/>
      <c r="U9" s="28"/>
    </row>
    <row r="10" spans="1:22" s="17" customFormat="1" ht="43.5" customHeight="1" x14ac:dyDescent="0.35">
      <c r="A10" s="15" t="s">
        <v>13</v>
      </c>
      <c r="B10" s="29">
        <f>[1]CIERRES!B10</f>
        <v>269392.5</v>
      </c>
      <c r="C10" s="29">
        <f>[1]CIERRES!C10</f>
        <v>6639</v>
      </c>
      <c r="D10" s="29">
        <f>[1]CIERRES!D10</f>
        <v>6598</v>
      </c>
      <c r="E10" s="29" t="e">
        <f>[1]CIERRES!E10</f>
        <v>#VALUE!</v>
      </c>
      <c r="F10" s="29" t="e">
        <f>[1]CIERRES!F10</f>
        <v>#VALUE!</v>
      </c>
      <c r="G10" s="29">
        <f>[1]CIERRES!G10</f>
        <v>95388</v>
      </c>
      <c r="H10" s="29">
        <f>[1]CIERRES!H10</f>
        <v>170821</v>
      </c>
      <c r="I10" s="29">
        <f>[1]CIERRES!I10</f>
        <v>266209</v>
      </c>
      <c r="J10" s="29">
        <f>[1]CIERRES!J10</f>
        <v>79186</v>
      </c>
      <c r="K10" s="29">
        <f>[1]CIERRES!K10</f>
        <v>141191</v>
      </c>
      <c r="L10" s="29">
        <f>[1]CIERRES!L10</f>
        <v>220377</v>
      </c>
      <c r="M10" s="29">
        <f>[1]CIERRES!M10</f>
        <v>1156</v>
      </c>
      <c r="N10" s="29">
        <f>[1]CIERRES!N10</f>
        <v>1833</v>
      </c>
      <c r="O10" s="29">
        <f>[1]CIERRES!O10</f>
        <v>2989</v>
      </c>
      <c r="P10" s="29">
        <f>[1]CIERRES!P10</f>
        <v>14380</v>
      </c>
      <c r="Q10" s="29">
        <f>[1]CIERRES!Q10</f>
        <v>27711</v>
      </c>
      <c r="R10" s="29">
        <f>[1]CIERRES!R10</f>
        <v>42091</v>
      </c>
      <c r="S10" s="28"/>
      <c r="T10" s="16"/>
      <c r="V10" s="16"/>
    </row>
    <row r="11" spans="1:22" s="17" customFormat="1" ht="43.5" customHeight="1" x14ac:dyDescent="0.35">
      <c r="A11" s="15" t="s">
        <v>14</v>
      </c>
      <c r="B11" s="29">
        <v>94897.5</v>
      </c>
      <c r="C11" s="29">
        <v>4357</v>
      </c>
      <c r="D11" s="29">
        <v>4332</v>
      </c>
      <c r="E11" s="29" t="e">
        <v>#REF!</v>
      </c>
      <c r="F11" s="29" t="e">
        <v>#REF!</v>
      </c>
      <c r="G11" s="29">
        <v>43119</v>
      </c>
      <c r="H11" s="29">
        <v>36308</v>
      </c>
      <c r="I11" s="29">
        <v>79427</v>
      </c>
      <c r="J11" s="29">
        <v>42215</v>
      </c>
      <c r="K11" s="29">
        <v>35851</v>
      </c>
      <c r="L11" s="29">
        <v>78066</v>
      </c>
      <c r="M11" s="29">
        <v>411</v>
      </c>
      <c r="N11" s="29">
        <v>303</v>
      </c>
      <c r="O11" s="29">
        <v>714</v>
      </c>
      <c r="P11" s="29">
        <v>132</v>
      </c>
      <c r="Q11" s="29">
        <v>70</v>
      </c>
      <c r="R11" s="29">
        <v>202</v>
      </c>
      <c r="S11" s="28"/>
      <c r="T11" s="16"/>
    </row>
    <row r="12" spans="1:22" s="17" customFormat="1" ht="43.5" customHeight="1" x14ac:dyDescent="0.35">
      <c r="A12" s="15" t="s">
        <v>15</v>
      </c>
      <c r="B12" s="29">
        <v>44760</v>
      </c>
      <c r="C12" s="29">
        <v>723</v>
      </c>
      <c r="D12" s="29">
        <v>719</v>
      </c>
      <c r="E12" s="29">
        <v>5727183</v>
      </c>
      <c r="F12" s="29">
        <v>5412422</v>
      </c>
      <c r="G12" s="29">
        <v>6390</v>
      </c>
      <c r="H12" s="29">
        <v>7201</v>
      </c>
      <c r="I12" s="29">
        <v>13591</v>
      </c>
      <c r="J12" s="29">
        <v>6077</v>
      </c>
      <c r="K12" s="29">
        <v>6880</v>
      </c>
      <c r="L12" s="29">
        <v>12957</v>
      </c>
      <c r="M12" s="29">
        <v>131</v>
      </c>
      <c r="N12" s="29">
        <v>148</v>
      </c>
      <c r="O12" s="29">
        <v>279</v>
      </c>
      <c r="P12" s="29">
        <v>95</v>
      </c>
      <c r="Q12" s="29">
        <v>169</v>
      </c>
      <c r="R12" s="29">
        <v>264</v>
      </c>
      <c r="S12" s="28"/>
      <c r="T12" s="16"/>
    </row>
    <row r="13" spans="1:22" s="17" customFormat="1" ht="43.5" customHeight="1" x14ac:dyDescent="0.35">
      <c r="A13" s="12" t="s">
        <v>16</v>
      </c>
      <c r="B13" s="29">
        <f>'[2]PP-FO-041 UNIDADES'!D8</f>
        <v>23617</v>
      </c>
      <c r="C13" s="29">
        <f>'[2]PP-FO-041 UNIDADES'!E8</f>
        <v>565</v>
      </c>
      <c r="D13" s="29">
        <f>'[2]PP-FO-041 UNIDADES'!F8</f>
        <v>565</v>
      </c>
      <c r="E13" s="29">
        <f>'[2]PP-FO-041 UNIDADES'!G8</f>
        <v>23965625</v>
      </c>
      <c r="F13" s="29">
        <f>'[2]PP-FO-041 UNIDADES'!H8</f>
        <v>24154042</v>
      </c>
      <c r="G13" s="29">
        <f>'[2]PP-FO-041 UNIDADES'!I8</f>
        <v>4467</v>
      </c>
      <c r="H13" s="29">
        <f>'[2]PP-FO-041 UNIDADES'!J8</f>
        <v>5021</v>
      </c>
      <c r="I13" s="29">
        <f>'[2]PP-FO-041 UNIDADES'!K8</f>
        <v>9488</v>
      </c>
      <c r="J13" s="29">
        <f>'[2]PP-FO-041 UNIDADES'!L8</f>
        <v>4299</v>
      </c>
      <c r="K13" s="29">
        <f>'[2]PP-FO-041 UNIDADES'!M8</f>
        <v>4881</v>
      </c>
      <c r="L13" s="29">
        <f>'[2]PP-FO-041 UNIDADES'!N8</f>
        <v>9180</v>
      </c>
      <c r="M13" s="29">
        <f>'[2]PP-FO-041 UNIDADES'!O8</f>
        <v>117</v>
      </c>
      <c r="N13" s="29">
        <f>'[2]PP-FO-041 UNIDADES'!P8</f>
        <v>136</v>
      </c>
      <c r="O13" s="29">
        <f>'[2]PP-FO-041 UNIDADES'!Q8</f>
        <v>253</v>
      </c>
      <c r="P13" s="29">
        <f>'[2]PP-FO-041 UNIDADES'!R8</f>
        <v>51</v>
      </c>
      <c r="Q13" s="29">
        <f>'[2]PP-FO-041 UNIDADES'!S8</f>
        <v>4</v>
      </c>
      <c r="R13" s="29">
        <f>'[2]PP-FO-041 UNIDADES'!T8</f>
        <v>55</v>
      </c>
      <c r="S13" s="28"/>
      <c r="T13" s="16"/>
    </row>
    <row r="14" spans="1:22" s="17" customFormat="1" ht="43.5" customHeight="1" x14ac:dyDescent="0.35">
      <c r="A14" s="12" t="s">
        <v>17</v>
      </c>
      <c r="B14" s="29">
        <f>'[3]3.1 - UNIDAD EJECUTORA'!C25</f>
        <v>16428</v>
      </c>
      <c r="C14" s="29">
        <f>'[3]3.1 - UNIDAD EJECUTORA'!D25</f>
        <v>310</v>
      </c>
      <c r="D14" s="29">
        <f>'[3]3.1 - UNIDAD EJECUTORA'!E25</f>
        <v>309</v>
      </c>
      <c r="E14" s="29" t="e">
        <f>'[3]3.1 - UNIDAD EJECUTORA'!F25</f>
        <v>#VALUE!</v>
      </c>
      <c r="F14" s="29" t="e">
        <f>'[3]3.1 - UNIDAD EJECUTORA'!G25</f>
        <v>#VALUE!</v>
      </c>
      <c r="G14" s="29">
        <f>'[3]3.1 - UNIDAD EJECUTORA'!H25</f>
        <v>1698</v>
      </c>
      <c r="H14" s="29">
        <f>'[3]3.1 - UNIDAD EJECUTORA'!I25</f>
        <v>3090</v>
      </c>
      <c r="I14" s="29">
        <f>'[3]3.1 - UNIDAD EJECUTORA'!J25</f>
        <v>4788</v>
      </c>
      <c r="J14" s="29">
        <f>'[3]3.1 - UNIDAD EJECUTORA'!K25</f>
        <v>1565</v>
      </c>
      <c r="K14" s="29">
        <f>'[3]3.1 - UNIDAD EJECUTORA'!L25</f>
        <v>3000</v>
      </c>
      <c r="L14" s="29">
        <f>'[3]3.1 - UNIDAD EJECUTORA'!M25</f>
        <v>4565</v>
      </c>
      <c r="M14" s="29">
        <f>'[3]3.1 - UNIDAD EJECUTORA'!N25</f>
        <v>91</v>
      </c>
      <c r="N14" s="29">
        <f>'[3]3.1 - UNIDAD EJECUTORA'!O25</f>
        <v>53</v>
      </c>
      <c r="O14" s="29">
        <f>'[3]3.1 - UNIDAD EJECUTORA'!P25</f>
        <v>144</v>
      </c>
      <c r="P14" s="29">
        <f>'[3]3.1 - UNIDAD EJECUTORA'!Q25</f>
        <v>17</v>
      </c>
      <c r="Q14" s="29">
        <f>'[3]3.1 - UNIDAD EJECUTORA'!R25</f>
        <v>36</v>
      </c>
      <c r="R14" s="29">
        <f>'[3]3.1 - UNIDAD EJECUTORA'!S25</f>
        <v>53</v>
      </c>
      <c r="S14" s="28"/>
      <c r="T14" s="16"/>
    </row>
    <row r="15" spans="1:22" s="17" customFormat="1" ht="20.25" customHeight="1" x14ac:dyDescent="0.25">
      <c r="D15" s="18"/>
      <c r="E15" s="18"/>
      <c r="F15" s="18"/>
      <c r="S15" s="18"/>
    </row>
    <row r="17" spans="1:19" ht="14.4" thickBot="1" x14ac:dyDescent="0.3">
      <c r="A17" s="17"/>
      <c r="B17" s="19"/>
      <c r="D17" s="20"/>
      <c r="E17" s="21"/>
      <c r="F17" s="21"/>
      <c r="G17" s="22"/>
      <c r="J17" s="1" t="s">
        <v>9</v>
      </c>
      <c r="K17" s="1" t="s">
        <v>10</v>
      </c>
      <c r="R17" s="17"/>
      <c r="S17" s="2"/>
    </row>
    <row r="18" spans="1:19" ht="20.399999999999999" x14ac:dyDescent="0.35">
      <c r="A18" s="17"/>
      <c r="B18" s="2"/>
      <c r="C18" s="23"/>
      <c r="D18" s="2"/>
      <c r="E18" s="2"/>
      <c r="F18" s="2"/>
      <c r="G18" s="24"/>
      <c r="I18" s="23" t="s">
        <v>12</v>
      </c>
      <c r="J18" s="2">
        <v>133309</v>
      </c>
      <c r="K18" s="2">
        <v>191836</v>
      </c>
      <c r="R18" s="17"/>
    </row>
    <row r="19" spans="1:19" ht="21" x14ac:dyDescent="0.35">
      <c r="A19" s="17"/>
      <c r="B19" s="25"/>
      <c r="C19" s="23"/>
      <c r="D19" s="25"/>
      <c r="E19" s="25"/>
      <c r="F19" s="25"/>
      <c r="G19" s="26"/>
      <c r="I19" s="23" t="s">
        <v>13</v>
      </c>
      <c r="J19" s="2">
        <v>79179</v>
      </c>
      <c r="K19" s="2">
        <v>141198</v>
      </c>
      <c r="R19" s="17"/>
    </row>
    <row r="20" spans="1:19" ht="21" x14ac:dyDescent="0.35">
      <c r="A20" s="17"/>
      <c r="B20" s="25"/>
      <c r="C20" s="23"/>
      <c r="D20" s="25"/>
      <c r="E20" s="25"/>
      <c r="F20" s="25"/>
      <c r="G20" s="26"/>
      <c r="I20" s="23" t="s">
        <v>14</v>
      </c>
      <c r="J20" s="2">
        <v>42215</v>
      </c>
      <c r="K20" s="2">
        <v>35851</v>
      </c>
      <c r="R20" s="17"/>
    </row>
    <row r="21" spans="1:19" ht="21" x14ac:dyDescent="0.35">
      <c r="A21" s="17"/>
      <c r="B21" s="25"/>
      <c r="C21" s="23"/>
      <c r="D21" s="25"/>
      <c r="E21" s="25"/>
      <c r="F21" s="25"/>
      <c r="G21" s="26"/>
      <c r="I21" s="23" t="s">
        <v>15</v>
      </c>
      <c r="J21" s="2">
        <v>6077</v>
      </c>
      <c r="K21" s="2">
        <v>6880</v>
      </c>
      <c r="R21" s="17"/>
    </row>
    <row r="22" spans="1:19" ht="21" x14ac:dyDescent="0.35">
      <c r="A22" s="17"/>
      <c r="B22" s="25"/>
      <c r="C22" s="23"/>
      <c r="D22" s="25"/>
      <c r="E22" s="25"/>
      <c r="F22" s="25"/>
      <c r="G22" s="26"/>
      <c r="I22" s="23" t="s">
        <v>16</v>
      </c>
      <c r="J22" s="2">
        <v>4298</v>
      </c>
      <c r="K22" s="2">
        <v>4882</v>
      </c>
      <c r="R22" s="17"/>
    </row>
    <row r="23" spans="1:19" ht="21" x14ac:dyDescent="0.35">
      <c r="A23" s="17"/>
      <c r="B23" s="25"/>
      <c r="C23" s="23"/>
      <c r="D23" s="25"/>
      <c r="E23" s="25"/>
      <c r="F23" s="25"/>
      <c r="G23" s="26"/>
      <c r="I23" s="23" t="s">
        <v>17</v>
      </c>
      <c r="J23" s="2">
        <v>1540</v>
      </c>
      <c r="K23" s="2">
        <v>3025</v>
      </c>
      <c r="R23" s="17"/>
    </row>
    <row r="24" spans="1:19" x14ac:dyDescent="0.25">
      <c r="A24" s="17"/>
      <c r="R24" s="17"/>
    </row>
    <row r="25" spans="1:19" x14ac:dyDescent="0.25">
      <c r="A25" s="17"/>
      <c r="R25" s="17"/>
    </row>
    <row r="26" spans="1:19" x14ac:dyDescent="0.25">
      <c r="A26" s="17"/>
      <c r="R26" s="17"/>
    </row>
    <row r="27" spans="1:19" x14ac:dyDescent="0.25">
      <c r="A27" s="17"/>
      <c r="R27" s="17"/>
    </row>
    <row r="28" spans="1:19" x14ac:dyDescent="0.25">
      <c r="A28" s="17"/>
      <c r="R28" s="17"/>
    </row>
    <row r="29" spans="1:19" x14ac:dyDescent="0.25">
      <c r="A29" s="17"/>
      <c r="R29" s="17"/>
    </row>
    <row r="30" spans="1:19" x14ac:dyDescent="0.25">
      <c r="A30" s="17"/>
      <c r="R30" s="17"/>
    </row>
    <row r="31" spans="1:19" x14ac:dyDescent="0.25">
      <c r="A31" s="17"/>
      <c r="R31" s="17"/>
    </row>
    <row r="32" spans="1:19" x14ac:dyDescent="0.25">
      <c r="A32" s="17"/>
      <c r="R32" s="17"/>
    </row>
    <row r="33" spans="1:18" x14ac:dyDescent="0.25">
      <c r="A33" s="17"/>
      <c r="R33" s="17"/>
    </row>
    <row r="34" spans="1:18" x14ac:dyDescent="0.25">
      <c r="A34" s="17"/>
      <c r="R34" s="17"/>
    </row>
    <row r="35" spans="1:18" x14ac:dyDescent="0.25">
      <c r="A35" s="17"/>
      <c r="R35" s="17"/>
    </row>
    <row r="36" spans="1:18" x14ac:dyDescent="0.25">
      <c r="A36" s="17"/>
      <c r="R36" s="17"/>
    </row>
    <row r="37" spans="1:18" x14ac:dyDescent="0.25">
      <c r="A37" s="17"/>
      <c r="R37" s="17"/>
    </row>
    <row r="38" spans="1:18" x14ac:dyDescent="0.25">
      <c r="A38" s="17"/>
      <c r="R38" s="17"/>
    </row>
    <row r="39" spans="1:18" x14ac:dyDescent="0.25">
      <c r="A39" s="17"/>
      <c r="R39" s="17"/>
    </row>
    <row r="40" spans="1:18" x14ac:dyDescent="0.25">
      <c r="A40" s="17"/>
      <c r="R40" s="17"/>
    </row>
    <row r="41" spans="1:18" x14ac:dyDescent="0.25">
      <c r="A41" s="17"/>
      <c r="R41" s="17"/>
    </row>
    <row r="42" spans="1:18" x14ac:dyDescent="0.25">
      <c r="A42" s="17"/>
      <c r="R42" s="17"/>
    </row>
    <row r="43" spans="1:18" x14ac:dyDescent="0.25">
      <c r="A43" s="17"/>
      <c r="R43" s="17"/>
    </row>
    <row r="44" spans="1:18" x14ac:dyDescent="0.25">
      <c r="R44" s="17"/>
    </row>
    <row r="45" spans="1:18" x14ac:dyDescent="0.25">
      <c r="R45" s="17"/>
    </row>
    <row r="46" spans="1:18" s="17" customFormat="1" ht="33.75" customHeight="1" x14ac:dyDescent="0.25"/>
    <row r="47" spans="1:18" s="17" customFormat="1" ht="33.75" customHeight="1" x14ac:dyDescent="0.25">
      <c r="A47" s="27"/>
      <c r="B47" s="45"/>
      <c r="C47" s="45"/>
      <c r="D47" s="45"/>
      <c r="E47" s="45"/>
      <c r="F47" s="45"/>
      <c r="G47" s="46"/>
      <c r="H47" s="46"/>
      <c r="I47" s="46"/>
      <c r="J47" s="45"/>
      <c r="K47" s="45"/>
      <c r="L47" s="47"/>
      <c r="M47" s="47"/>
      <c r="N47" s="47"/>
    </row>
    <row r="48" spans="1:18" s="17" customFormat="1" x14ac:dyDescent="0.25">
      <c r="B48" s="48"/>
      <c r="C48" s="48"/>
      <c r="D48" s="48"/>
      <c r="E48" s="47"/>
      <c r="F48" s="47"/>
      <c r="G48" s="47"/>
      <c r="H48" s="47"/>
      <c r="I48" s="47"/>
      <c r="J48" s="47"/>
      <c r="K48" s="47"/>
      <c r="L48" s="47"/>
      <c r="M48" s="47"/>
      <c r="N48" s="47"/>
    </row>
    <row r="49" spans="2:14" s="17" customFormat="1" ht="18.75" customHeight="1" x14ac:dyDescent="0.25">
      <c r="B49" s="48"/>
      <c r="C49" s="48"/>
      <c r="D49" s="48"/>
      <c r="E49" s="47"/>
      <c r="F49" s="47"/>
      <c r="G49" s="47"/>
      <c r="H49" s="47"/>
      <c r="I49" s="47"/>
      <c r="J49" s="48"/>
      <c r="K49" s="48"/>
      <c r="L49" s="48"/>
      <c r="M49" s="48"/>
      <c r="N49" s="47"/>
    </row>
    <row r="50" spans="2:14" s="17" customFormat="1" ht="17.399999999999999" x14ac:dyDescent="0.3">
      <c r="B50" s="45"/>
      <c r="C50" s="45"/>
      <c r="D50" s="45"/>
      <c r="E50" s="45"/>
      <c r="F50" s="45"/>
      <c r="G50" s="49"/>
      <c r="H50" s="49"/>
      <c r="I50" s="49"/>
      <c r="J50" s="49"/>
      <c r="K50" s="45"/>
      <c r="L50" s="48"/>
      <c r="M50" s="48"/>
      <c r="N50" s="48"/>
    </row>
    <row r="51" spans="2:14" s="17" customFormat="1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</row>
    <row r="52" spans="2:14" s="17" customFormat="1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</row>
    <row r="53" spans="2:14" s="17" customFormat="1" x14ac:dyDescent="0.25"/>
    <row r="54" spans="2:14" s="17" customFormat="1" x14ac:dyDescent="0.25"/>
    <row r="55" spans="2:14" s="17" customFormat="1" x14ac:dyDescent="0.25"/>
    <row r="56" spans="2:14" s="17" customFormat="1" x14ac:dyDescent="0.25"/>
    <row r="57" spans="2:14" s="17" customFormat="1" x14ac:dyDescent="0.25"/>
    <row r="58" spans="2:14" s="17" customFormat="1" x14ac:dyDescent="0.25"/>
    <row r="59" spans="2:14" s="17" customFormat="1" x14ac:dyDescent="0.25"/>
    <row r="60" spans="2:14" s="17" customFormat="1" x14ac:dyDescent="0.25"/>
    <row r="61" spans="2:14" s="17" customFormat="1" x14ac:dyDescent="0.25"/>
    <row r="62" spans="2:14" s="17" customFormat="1" x14ac:dyDescent="0.25"/>
    <row r="63" spans="2:14" s="17" customFormat="1" x14ac:dyDescent="0.25"/>
    <row r="64" spans="2:14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</sheetData>
  <dataConsolidate/>
  <mergeCells count="15">
    <mergeCell ref="A4:R4"/>
    <mergeCell ref="A5:A7"/>
    <mergeCell ref="B5:B7"/>
    <mergeCell ref="C5:D6"/>
    <mergeCell ref="G5:R5"/>
    <mergeCell ref="G6:I6"/>
    <mergeCell ref="J6:L6"/>
    <mergeCell ref="M6:O6"/>
    <mergeCell ref="P6:R6"/>
    <mergeCell ref="G47:I47"/>
    <mergeCell ref="B48:D48"/>
    <mergeCell ref="B49:D49"/>
    <mergeCell ref="J49:M49"/>
    <mergeCell ref="G50:J50"/>
    <mergeCell ref="L50:N50"/>
  </mergeCells>
  <conditionalFormatting sqref="B10:R14">
    <cfRule type="cellIs" dxfId="0" priority="1" stopIfTrue="1" operator="equal">
      <formula>0</formula>
    </cfRule>
  </conditionalFormatting>
  <printOptions horizontalCentered="1" verticalCentered="1"/>
  <pageMargins left="0" right="0" top="0" bottom="0" header="0" footer="0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REGIONALES 2024</vt:lpstr>
      <vt:lpstr>'REGIONALES 2024'!Área_de_impresión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Infop</dc:creator>
  <cp:lastModifiedBy>Fernando Matamoros</cp:lastModifiedBy>
  <cp:lastPrinted>2025-09-09T20:40:25Z</cp:lastPrinted>
  <dcterms:created xsi:type="dcterms:W3CDTF">2024-01-05T17:54:07Z</dcterms:created>
  <dcterms:modified xsi:type="dcterms:W3CDTF">2025-09-17T03:30:32Z</dcterms:modified>
</cp:coreProperties>
</file>